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showInkAnnotation="0" autoCompressPictures="0"/>
  <bookViews>
    <workbookView xWindow="3180" yWindow="1320" windowWidth="25600" windowHeight="163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5" i="1" l="1"/>
  <c r="F36" i="1"/>
  <c r="G37" i="1"/>
  <c r="F32" i="1"/>
  <c r="F33" i="1"/>
  <c r="G34" i="1"/>
  <c r="F29" i="1"/>
  <c r="F30" i="1"/>
  <c r="G31" i="1"/>
  <c r="F26" i="1"/>
  <c r="F27" i="1"/>
  <c r="G28" i="1"/>
  <c r="F23" i="1"/>
  <c r="F24" i="1"/>
  <c r="G25" i="1"/>
  <c r="F20" i="1"/>
  <c r="F21" i="1"/>
  <c r="G22" i="1"/>
  <c r="F17" i="1"/>
  <c r="F18" i="1"/>
  <c r="G19" i="1"/>
  <c r="F11" i="1"/>
  <c r="F12" i="1"/>
  <c r="G13" i="1"/>
  <c r="F8" i="1"/>
  <c r="F9" i="1"/>
  <c r="G10" i="1"/>
  <c r="F5" i="1"/>
  <c r="F6" i="1"/>
  <c r="G7" i="1"/>
  <c r="F2" i="1"/>
  <c r="F3" i="1"/>
  <c r="G4" i="1"/>
</calcChain>
</file>

<file path=xl/sharedStrings.xml><?xml version="1.0" encoding="utf-8"?>
<sst xmlns="http://schemas.openxmlformats.org/spreadsheetml/2006/main" count="36" uniqueCount="16">
  <si>
    <t>Sample</t>
  </si>
  <si>
    <t>Absorbance</t>
  </si>
  <si>
    <t>dilution factor</t>
  </si>
  <si>
    <t>MW anthocyanins</t>
  </si>
  <si>
    <t>mg of sample</t>
  </si>
  <si>
    <t>anthocyanins</t>
  </si>
  <si>
    <t>average</t>
  </si>
  <si>
    <t>WT</t>
  </si>
  <si>
    <t>ttg1</t>
  </si>
  <si>
    <t>ttg1 35S:MpWDR3</t>
  </si>
  <si>
    <t>ttg1 35S:AmLWD</t>
  </si>
  <si>
    <t xml:space="preserve">ttg1 35S::TTG1 </t>
  </si>
  <si>
    <t>ttg1 35S::LWD1</t>
  </si>
  <si>
    <t>ttg1 35S::LWD2</t>
  </si>
  <si>
    <t>ttg1 35S::MpWDR1</t>
  </si>
  <si>
    <t xml:space="preserve">ttg1 35S::MpWDR2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</si>
</sst>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">
    <xf numFmtId="0" fontId="0" fillId="0" borderId="0" xfId="0"/>
  </cellXfs>
  <cellStyles count="1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workbookViewId="0">
      <selection activeCell="B40" sqref="B40"/>
    </sheetView>
  </sheetViews>
  <sheetFormatPr baseColWidth="10" defaultRowHeight="15" x14ac:dyDescent="0"/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7</v>
      </c>
      <c r="B2">
        <v>1.742</v>
      </c>
      <c r="C2">
        <v>1</v>
      </c>
      <c r="D2">
        <v>484.4</v>
      </c>
      <c r="E2">
        <v>108.2</v>
      </c>
      <c r="F2">
        <f>(B2/35000)*C2*D2*(1000/E2)</f>
        <v>0.22282144177449167</v>
      </c>
    </row>
    <row r="3" spans="1:7">
      <c r="A3" t="s">
        <v>7</v>
      </c>
      <c r="B3">
        <v>1.6859999999999999</v>
      </c>
      <c r="C3">
        <v>1</v>
      </c>
      <c r="D3">
        <v>484.4</v>
      </c>
      <c r="E3">
        <v>117.2</v>
      </c>
      <c r="F3">
        <f>(B3/35000)*C3*D3*(1000/E3)</f>
        <v>0.19909761092150169</v>
      </c>
    </row>
    <row r="4" spans="1:7">
      <c r="G4">
        <f>AVERAGE(F2:F3)</f>
        <v>0.2109595263479967</v>
      </c>
    </row>
    <row r="5" spans="1:7">
      <c r="A5" t="s">
        <v>8</v>
      </c>
      <c r="B5">
        <v>2.7E-2</v>
      </c>
      <c r="C5">
        <v>1</v>
      </c>
      <c r="D5">
        <v>484.4</v>
      </c>
      <c r="E5">
        <v>106.1</v>
      </c>
      <c r="F5">
        <f t="shared" ref="F5:F12" si="0">(B5/35000)*C5*D5*(1000/E5)</f>
        <v>3.5219604147031097E-3</v>
      </c>
    </row>
    <row r="6" spans="1:7">
      <c r="A6" t="s">
        <v>8</v>
      </c>
      <c r="B6">
        <v>2.7E-2</v>
      </c>
      <c r="C6">
        <v>1</v>
      </c>
      <c r="D6">
        <v>484.4</v>
      </c>
      <c r="E6">
        <v>108.7</v>
      </c>
      <c r="F6">
        <f>(B6/35000)*C6*D6*(1000/E6)</f>
        <v>3.437718491260349E-3</v>
      </c>
    </row>
    <row r="7" spans="1:7">
      <c r="G7">
        <f>AVERAGE(F5:F6)</f>
        <v>3.4798394529817296E-3</v>
      </c>
    </row>
    <row r="8" spans="1:7">
      <c r="A8" t="s">
        <v>9</v>
      </c>
      <c r="B8">
        <v>4.1000000000000002E-2</v>
      </c>
      <c r="C8">
        <v>1</v>
      </c>
      <c r="D8">
        <v>484.4</v>
      </c>
      <c r="E8">
        <v>116.6</v>
      </c>
      <c r="F8">
        <f t="shared" si="0"/>
        <v>4.8665523156089198E-3</v>
      </c>
    </row>
    <row r="9" spans="1:7">
      <c r="A9" t="s">
        <v>9</v>
      </c>
      <c r="B9">
        <v>3.3000000000000002E-2</v>
      </c>
      <c r="C9">
        <v>1</v>
      </c>
      <c r="D9">
        <v>484.4</v>
      </c>
      <c r="E9">
        <v>108.8</v>
      </c>
      <c r="F9">
        <f t="shared" si="0"/>
        <v>4.1977941176470591E-3</v>
      </c>
    </row>
    <row r="10" spans="1:7">
      <c r="G10">
        <f>AVERAGE(F8:F9)</f>
        <v>4.5321732166279894E-3</v>
      </c>
    </row>
    <row r="11" spans="1:7">
      <c r="A11" t="s">
        <v>10</v>
      </c>
      <c r="B11">
        <v>5.8999999999999997E-2</v>
      </c>
      <c r="C11">
        <v>1</v>
      </c>
      <c r="D11">
        <v>484.4</v>
      </c>
      <c r="E11">
        <v>118.2</v>
      </c>
      <c r="F11">
        <f t="shared" si="0"/>
        <v>6.9082910321488994E-3</v>
      </c>
    </row>
    <row r="12" spans="1:7">
      <c r="A12" t="s">
        <v>10</v>
      </c>
      <c r="B12">
        <v>5.1999999999999998E-2</v>
      </c>
      <c r="C12">
        <v>1</v>
      </c>
      <c r="D12">
        <v>484.4</v>
      </c>
      <c r="E12">
        <v>112.8</v>
      </c>
      <c r="F12">
        <f t="shared" si="0"/>
        <v>6.3801418439716302E-3</v>
      </c>
    </row>
    <row r="13" spans="1:7">
      <c r="G13">
        <f>AVERAGE(F11:F12)</f>
        <v>6.6442164380602648E-3</v>
      </c>
    </row>
    <row r="16" spans="1:7">
      <c r="A16" t="s">
        <v>0</v>
      </c>
      <c r="B16" t="s">
        <v>1</v>
      </c>
      <c r="C16" t="s">
        <v>2</v>
      </c>
      <c r="D16" t="s">
        <v>3</v>
      </c>
      <c r="E16" t="s">
        <v>4</v>
      </c>
      <c r="F16" t="s">
        <v>5</v>
      </c>
      <c r="G16" t="s">
        <v>6</v>
      </c>
    </row>
    <row r="17" spans="1:7">
      <c r="A17" t="s">
        <v>7</v>
      </c>
      <c r="B17">
        <v>1.6240000000000001</v>
      </c>
      <c r="C17">
        <v>1</v>
      </c>
      <c r="D17">
        <v>484.4</v>
      </c>
      <c r="E17">
        <v>112.4</v>
      </c>
      <c r="F17">
        <f>(B17/35000)*C17*D17*(1000/E17)</f>
        <v>0.19996583629893241</v>
      </c>
    </row>
    <row r="18" spans="1:7">
      <c r="A18" t="s">
        <v>7</v>
      </c>
      <c r="B18">
        <v>1.111</v>
      </c>
      <c r="C18">
        <v>1</v>
      </c>
      <c r="D18">
        <v>484.4</v>
      </c>
      <c r="E18">
        <v>98</v>
      </c>
      <c r="F18">
        <f>(B18/35000)*C18*D18*(1000/E18)</f>
        <v>0.15690040816326528</v>
      </c>
    </row>
    <row r="19" spans="1:7">
      <c r="G19">
        <f>AVERAGE(F17:F18)</f>
        <v>0.17843312223109886</v>
      </c>
    </row>
    <row r="20" spans="1:7">
      <c r="A20" t="s">
        <v>8</v>
      </c>
      <c r="B20">
        <v>8.9999999999999993E-3</v>
      </c>
      <c r="C20">
        <v>1</v>
      </c>
      <c r="D20">
        <v>484.4</v>
      </c>
      <c r="E20">
        <v>108.3</v>
      </c>
      <c r="F20">
        <f t="shared" ref="F20:F30" si="1">(B20/35000)*C20*D20*(1000/E20)</f>
        <v>1.1501385041551245E-3</v>
      </c>
    </row>
    <row r="21" spans="1:7">
      <c r="A21" t="s">
        <v>8</v>
      </c>
      <c r="B21">
        <v>0</v>
      </c>
      <c r="C21">
        <v>1</v>
      </c>
      <c r="D21">
        <v>484.4</v>
      </c>
      <c r="E21">
        <v>97.3</v>
      </c>
      <c r="F21">
        <f>(B21/35000)*C21*D21*(1000/E21)</f>
        <v>0</v>
      </c>
    </row>
    <row r="22" spans="1:7">
      <c r="G22">
        <f>AVERAGE(F20:F21)</f>
        <v>5.7506925207756227E-4</v>
      </c>
    </row>
    <row r="23" spans="1:7">
      <c r="A23" t="s">
        <v>11</v>
      </c>
      <c r="B23">
        <v>0.85599999999999998</v>
      </c>
      <c r="C23">
        <v>1</v>
      </c>
      <c r="D23">
        <v>484.4</v>
      </c>
      <c r="E23">
        <v>112.6</v>
      </c>
      <c r="F23">
        <f t="shared" si="1"/>
        <v>0.10521349911190053</v>
      </c>
    </row>
    <row r="24" spans="1:7">
      <c r="A24" t="s">
        <v>11</v>
      </c>
      <c r="B24">
        <v>0.63600000000000001</v>
      </c>
      <c r="C24">
        <v>1</v>
      </c>
      <c r="D24">
        <v>484.4</v>
      </c>
      <c r="E24">
        <v>102.7</v>
      </c>
      <c r="F24">
        <f t="shared" si="1"/>
        <v>8.5708276533592989E-2</v>
      </c>
    </row>
    <row r="25" spans="1:7">
      <c r="G25">
        <f>AVERAGE(F23:F24)</f>
        <v>9.5460887822746754E-2</v>
      </c>
    </row>
    <row r="26" spans="1:7">
      <c r="A26" t="s">
        <v>12</v>
      </c>
      <c r="B26">
        <v>0.02</v>
      </c>
      <c r="C26">
        <v>1</v>
      </c>
      <c r="D26">
        <v>484.4</v>
      </c>
      <c r="E26">
        <v>109.5</v>
      </c>
      <c r="F26">
        <f t="shared" si="1"/>
        <v>2.5278538812785385E-3</v>
      </c>
    </row>
    <row r="27" spans="1:7">
      <c r="A27" t="s">
        <v>12</v>
      </c>
      <c r="B27">
        <v>1E-3</v>
      </c>
      <c r="C27">
        <v>1</v>
      </c>
      <c r="D27">
        <v>484.4</v>
      </c>
      <c r="E27">
        <v>99.1</v>
      </c>
      <c r="F27">
        <f t="shared" si="1"/>
        <v>1.39656912209889E-4</v>
      </c>
    </row>
    <row r="28" spans="1:7">
      <c r="G28">
        <f>AVERAGE(F26:F27)</f>
        <v>1.3337553967442137E-3</v>
      </c>
    </row>
    <row r="29" spans="1:7">
      <c r="A29" t="s">
        <v>13</v>
      </c>
      <c r="B29">
        <v>1.2999999999999999E-2</v>
      </c>
      <c r="C29">
        <v>1</v>
      </c>
      <c r="D29">
        <v>484.4</v>
      </c>
      <c r="E29">
        <v>111.6</v>
      </c>
      <c r="F29">
        <f t="shared" si="1"/>
        <v>1.6121863799283152E-3</v>
      </c>
    </row>
    <row r="30" spans="1:7">
      <c r="A30" t="s">
        <v>13</v>
      </c>
      <c r="B30">
        <v>0</v>
      </c>
      <c r="C30">
        <v>1</v>
      </c>
      <c r="D30">
        <v>484.4</v>
      </c>
      <c r="E30">
        <v>94.2</v>
      </c>
      <c r="F30">
        <f t="shared" si="1"/>
        <v>0</v>
      </c>
    </row>
    <row r="31" spans="1:7">
      <c r="G31">
        <f>AVERAGE(F29:F30)</f>
        <v>8.060931899641576E-4</v>
      </c>
    </row>
    <row r="32" spans="1:7">
      <c r="A32" t="s">
        <v>14</v>
      </c>
      <c r="B32">
        <v>0.79100000000000004</v>
      </c>
      <c r="C32">
        <v>1</v>
      </c>
      <c r="D32">
        <v>484.4</v>
      </c>
      <c r="E32">
        <v>111.2</v>
      </c>
      <c r="F32">
        <f>(B32/35000)*C32*D32*(1000/E32)</f>
        <v>9.8448201438848901E-2</v>
      </c>
    </row>
    <row r="33" spans="1:7">
      <c r="A33" t="s">
        <v>14</v>
      </c>
      <c r="B33">
        <v>0.53</v>
      </c>
      <c r="C33">
        <v>1</v>
      </c>
      <c r="D33">
        <v>484.4</v>
      </c>
      <c r="E33">
        <v>100.1</v>
      </c>
      <c r="F33">
        <f>(B33/35000)*C33*D33*(1000/E33)</f>
        <v>7.3278721278721287E-2</v>
      </c>
    </row>
    <row r="34" spans="1:7">
      <c r="G34">
        <f>AVERAGE(F32:F33)</f>
        <v>8.5863461358785087E-2</v>
      </c>
    </row>
    <row r="35" spans="1:7">
      <c r="A35" t="s">
        <v>15</v>
      </c>
      <c r="B35">
        <v>0.69</v>
      </c>
      <c r="C35">
        <v>1</v>
      </c>
      <c r="D35">
        <v>484.4</v>
      </c>
      <c r="E35">
        <v>110.5</v>
      </c>
      <c r="F35">
        <f>(B35/35000)*C35*D35*(1000/E35)</f>
        <v>8.6421719457013574E-2</v>
      </c>
    </row>
    <row r="36" spans="1:7">
      <c r="A36" t="s">
        <v>15</v>
      </c>
      <c r="B36">
        <v>0.71199999999999997</v>
      </c>
      <c r="C36">
        <v>1</v>
      </c>
      <c r="D36">
        <v>484.4</v>
      </c>
      <c r="E36">
        <v>99.6</v>
      </c>
      <c r="F36">
        <f>(B36/35000)*C36*D36*(1000/E36)</f>
        <v>9.893654618473896E-2</v>
      </c>
    </row>
    <row r="37" spans="1:7">
      <c r="G37">
        <f>AVERAGE(F35:F36)</f>
        <v>9.2679132820876267E-2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Chiara Airoldi</dc:creator>
  <cp:lastModifiedBy>Chiara Airoldi</cp:lastModifiedBy>
  <dcterms:created xsi:type="dcterms:W3CDTF">2019-09-20T13:43:42Z</dcterms:created>
  <dcterms:modified xsi:type="dcterms:W3CDTF">2019-09-20T13:45:38Z</dcterms:modified>
</cp:coreProperties>
</file>