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Malavika\Downloads\"/>
    </mc:Choice>
  </mc:AlternateContent>
  <xr:revisionPtr revIDLastSave="0" documentId="13_ncr:1_{E644821A-62E3-41D6-9622-DAE0EE3ACC85}" xr6:coauthVersionLast="45" xr6:coauthVersionMax="45" xr10:uidLastSave="{00000000-0000-0000-0000-000000000000}"/>
  <bookViews>
    <workbookView xWindow="4597" yWindow="4597" windowWidth="15451" windowHeight="8116" firstSheet="7" activeTab="8" xr2:uid="{00000000-000D-0000-FFFF-FFFF00000000}"/>
  </bookViews>
  <sheets>
    <sheet name="Data for stats analysis (percol" sheetId="8" r:id="rId1"/>
    <sheet name="Basic porosity analysis" sheetId="1" r:id="rId2"/>
    <sheet name="Interconnectivity with borders" sheetId="3" r:id="rId3"/>
    <sheet name="Percolation analysis borders" sheetId="4" r:id="rId4"/>
    <sheet name="Pores size distribution No bord" sheetId="2" r:id="rId5"/>
    <sheet name="percolation analysis no borders" sheetId="5" r:id="rId6"/>
    <sheet name="Interconnectivity " sheetId="6" r:id="rId7"/>
    <sheet name="Pore distribution mean mode" sheetId="7" r:id="rId8"/>
    <sheet name="Segmented Percolation Analysis " sheetId="9" r:id="rId9"/>
  </sheets>
  <externalReferences>
    <externalReference r:id="rId10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6" i="7" l="1"/>
  <c r="H26" i="7"/>
  <c r="G26" i="7"/>
  <c r="F26" i="7"/>
  <c r="E26" i="7"/>
  <c r="D26" i="7"/>
  <c r="I25" i="7"/>
  <c r="H25" i="7"/>
  <c r="F25" i="7"/>
  <c r="E25" i="7"/>
  <c r="D25" i="7"/>
  <c r="I24" i="7"/>
  <c r="H24" i="7"/>
  <c r="G24" i="7"/>
  <c r="F24" i="7"/>
  <c r="E24" i="7"/>
  <c r="D24" i="7"/>
  <c r="I23" i="7"/>
  <c r="H23" i="7"/>
  <c r="G23" i="7"/>
  <c r="E23" i="7"/>
  <c r="D23" i="7"/>
  <c r="I22" i="7"/>
  <c r="H22" i="7"/>
  <c r="G22" i="7"/>
  <c r="F22" i="7"/>
  <c r="E22" i="7"/>
  <c r="D22" i="7"/>
  <c r="I21" i="7"/>
  <c r="H21" i="7"/>
  <c r="G21" i="7"/>
  <c r="F21" i="7"/>
  <c r="E21" i="7"/>
  <c r="D21" i="7"/>
  <c r="J25" i="7" l="1"/>
  <c r="K25" i="7" s="1"/>
  <c r="J26" i="7"/>
  <c r="K26" i="7" s="1"/>
  <c r="J23" i="7"/>
  <c r="K23" i="7" s="1"/>
  <c r="J24" i="7"/>
  <c r="K24" i="7" s="1"/>
  <c r="J21" i="7"/>
  <c r="K21" i="7" s="1"/>
  <c r="J22" i="7"/>
  <c r="K22" i="7" s="1"/>
  <c r="C29" i="3"/>
  <c r="C28" i="3"/>
  <c r="C27" i="3"/>
  <c r="C26" i="3"/>
  <c r="C25" i="3"/>
  <c r="C24" i="3"/>
  <c r="C23" i="3"/>
  <c r="C22" i="3"/>
  <c r="C21" i="3"/>
  <c r="C20" i="3"/>
  <c r="C19" i="3"/>
  <c r="C14" i="3"/>
  <c r="C13" i="3"/>
  <c r="C12" i="3"/>
  <c r="C11" i="3"/>
  <c r="C10" i="3"/>
  <c r="C9" i="3"/>
  <c r="C8" i="3"/>
  <c r="C7" i="3"/>
  <c r="C6" i="3"/>
  <c r="C5" i="3"/>
  <c r="C4" i="3"/>
</calcChain>
</file>

<file path=xl/sharedStrings.xml><?xml version="1.0" encoding="utf-8"?>
<sst xmlns="http://schemas.openxmlformats.org/spreadsheetml/2006/main" count="5995" uniqueCount="119">
  <si>
    <t>2k bottom</t>
  </si>
  <si>
    <t>Mid-range</t>
  </si>
  <si>
    <t>micron</t>
  </si>
  <si>
    <t>Average</t>
  </si>
  <si>
    <t>Standard deviation</t>
  </si>
  <si>
    <t>% volume in range</t>
  </si>
  <si>
    <t>2k top</t>
  </si>
  <si>
    <t>microns</t>
  </si>
  <si>
    <t>1k bottom</t>
  </si>
  <si>
    <t>1k top</t>
  </si>
  <si>
    <t>Bottom</t>
  </si>
  <si>
    <t>Percent object volume</t>
  </si>
  <si>
    <t>Percent porosity</t>
  </si>
  <si>
    <t>Structure thickness</t>
  </si>
  <si>
    <t>Structure separation</t>
  </si>
  <si>
    <t>Top</t>
  </si>
  <si>
    <t>Bottom data</t>
  </si>
  <si>
    <t>1k</t>
  </si>
  <si>
    <t>2k</t>
  </si>
  <si>
    <t>4k</t>
  </si>
  <si>
    <t>Top data</t>
  </si>
  <si>
    <t>All of this is with borders</t>
  </si>
  <si>
    <t>Voxels</t>
  </si>
  <si>
    <t>Interconnection diameter</t>
  </si>
  <si>
    <t>Percentage porosity penetrable</t>
  </si>
  <si>
    <t>Voxel size (microns)</t>
  </si>
  <si>
    <t>L^(-1/0.88)</t>
  </si>
  <si>
    <t>2_ Top_1</t>
  </si>
  <si>
    <t>2_top_3</t>
  </si>
  <si>
    <t>22_top_1</t>
  </si>
  <si>
    <t>22_top_2</t>
  </si>
  <si>
    <t>22_top_3</t>
  </si>
  <si>
    <t>2_top_2</t>
  </si>
  <si>
    <t xml:space="preserve"> bottom</t>
  </si>
  <si>
    <t>22_bottom_1</t>
  </si>
  <si>
    <t>22_bottom_2</t>
  </si>
  <si>
    <t>22_bottom_3</t>
  </si>
  <si>
    <t>bottom</t>
  </si>
  <si>
    <t>2_bottom</t>
  </si>
  <si>
    <t xml:space="preserve">2k </t>
  </si>
  <si>
    <t>2_ bottom</t>
  </si>
  <si>
    <t>1k - bottom</t>
  </si>
  <si>
    <t>With border</t>
  </si>
  <si>
    <t>without border</t>
  </si>
  <si>
    <t>1k - top</t>
  </si>
  <si>
    <t>2k - bottom</t>
  </si>
  <si>
    <t>2k - top</t>
  </si>
  <si>
    <t>4k bottom</t>
  </si>
  <si>
    <t xml:space="preserve">Mid-range </t>
  </si>
  <si>
    <t>6 um</t>
  </si>
  <si>
    <t>Mode</t>
  </si>
  <si>
    <t>Mean</t>
  </si>
  <si>
    <t>3 um</t>
  </si>
  <si>
    <t>1.5 um</t>
  </si>
  <si>
    <t>2_top_1</t>
  </si>
  <si>
    <t>4k top</t>
  </si>
  <si>
    <t>Section</t>
  </si>
  <si>
    <t>Folder</t>
  </si>
  <si>
    <t>Side</t>
  </si>
  <si>
    <t>Percolation Bottom</t>
  </si>
  <si>
    <t>R2 Bottom</t>
  </si>
  <si>
    <t>Pixel Size</t>
  </si>
  <si>
    <t>Border</t>
  </si>
  <si>
    <t>1k data/Top region/2_top_1</t>
  </si>
  <si>
    <t>Centre</t>
  </si>
  <si>
    <t>1k data/Top region/2_top_2</t>
  </si>
  <si>
    <t>1k data/Top region/2_top_3</t>
  </si>
  <si>
    <t>1k data/Top region/22_top_1</t>
  </si>
  <si>
    <t>1k data/Top region/22_top_2</t>
  </si>
  <si>
    <t>1k data/Top region/22_top_3</t>
  </si>
  <si>
    <t>2k data/Top region/2_top_1</t>
  </si>
  <si>
    <t>2k data/Top region/2_top_2</t>
  </si>
  <si>
    <t>2k data/Top region/2_top_3</t>
  </si>
  <si>
    <t>2k data/Top region/22_top_1</t>
  </si>
  <si>
    <t>2k data/Top region/22_top_2</t>
  </si>
  <si>
    <t>2k data/Top region/22_top_3</t>
  </si>
  <si>
    <t>Left Corner</t>
  </si>
  <si>
    <t>1k data/1k bordered data/Top/2_top_1</t>
  </si>
  <si>
    <t>1k data/1k bordered data/Top/2_top_2</t>
  </si>
  <si>
    <t>1k data/1k bordered data/Top/2_top_3</t>
  </si>
  <si>
    <t>1k data/1k bordered data/Top/22_top_1</t>
  </si>
  <si>
    <t>1k data/1k bordered data/Top/22_top_2</t>
  </si>
  <si>
    <t>1k data/1k bordered data/Top/22_top_3</t>
  </si>
  <si>
    <t>2k data/2k bordered data/top/2_top_1</t>
  </si>
  <si>
    <t>2k data/2k bordered data/top/2_top_2</t>
  </si>
  <si>
    <t>2k data/2k bordered data/top/2_top_3</t>
  </si>
  <si>
    <t>4k data/22_bottom_1</t>
  </si>
  <si>
    <t>4k data/22_bottom_2</t>
  </si>
  <si>
    <t>4k data/22_bottom_3</t>
  </si>
  <si>
    <t>1k data/Bottom region/22_bottom_3</t>
  </si>
  <si>
    <t>2k data/Bottom region/2_bottom</t>
  </si>
  <si>
    <t>2k data/Bottom region/22_bottom_1</t>
  </si>
  <si>
    <t>2k data/Bottom region/22_bottom_2</t>
  </si>
  <si>
    <t>2k data/Bottom region/22_bottom_3</t>
  </si>
  <si>
    <t>1k data/1k bordered data/Bottom/22_bottom_1</t>
  </si>
  <si>
    <t>1k data/1k bordered data/Bottom/22_bottom_2</t>
  </si>
  <si>
    <t>1k data/1k bordered data/Bottom/22_bottom_3</t>
  </si>
  <si>
    <t>1k data/1k bordered data/Bottom/sample2</t>
  </si>
  <si>
    <t>2k data/2k bordered data/bottom/2</t>
  </si>
  <si>
    <t>2k data/2k bordered data/bottom/22/22_bottom_1</t>
  </si>
  <si>
    <t>2k data/2k bordered data/bottom/22/22_bottom_2</t>
  </si>
  <si>
    <t>2k data/2k bordered data/bottom/22/22_bottom_3</t>
  </si>
  <si>
    <t>Border = 0 =&gt; No border</t>
  </si>
  <si>
    <t>Border = 1 =&gt; Border</t>
  </si>
  <si>
    <t>4k data/2_bottom</t>
  </si>
  <si>
    <t>1k data/Bottom region/2_bottom</t>
  </si>
  <si>
    <t>1k data/Bottom region/22_bottom_1</t>
  </si>
  <si>
    <t>1k data/Bottom region/22_bottom_2</t>
  </si>
  <si>
    <t>Percolation Diameter Bottom (um)</t>
  </si>
  <si>
    <t>Pixel Size (um)</t>
  </si>
  <si>
    <t>Border present on the outside? (0 for no, 1 for yes)</t>
  </si>
  <si>
    <t>4k data/Bordered/Bottom region/2</t>
  </si>
  <si>
    <t>4k data/Bordered/Bottom region/22/22_bottom_1</t>
  </si>
  <si>
    <t>4k data/Bordered/Bottom region/22/22_bottom_2</t>
  </si>
  <si>
    <t>4k data/Bordered/Bottom region/22/22_bottom_3</t>
  </si>
  <si>
    <t>4k data/Bordered/Top region/2_top_1</t>
  </si>
  <si>
    <t>4k data/Bordered/Top region/2_top_2</t>
  </si>
  <si>
    <t>4k data/Bordered/Top region/2_top_3</t>
  </si>
  <si>
    <t>Subdivision Length (pixels)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</si>
</sst>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5" xfId="0" applyBorder="1" applyAlignment="1"/>
    <xf numFmtId="0" fontId="0" fillId="0" borderId="0" xfId="0" applyBorder="1" applyAlignment="1"/>
    <xf numFmtId="0" fontId="0" fillId="0" borderId="5" xfId="0" applyBorder="1"/>
    <xf numFmtId="0" fontId="0" fillId="0" borderId="0" xfId="0" applyBorder="1"/>
    <xf numFmtId="0" fontId="0" fillId="0" borderId="6" xfId="0" applyFill="1" applyBorder="1"/>
    <xf numFmtId="0" fontId="0" fillId="0" borderId="7" xfId="0" applyBorder="1"/>
    <xf numFmtId="0" fontId="0" fillId="0" borderId="6" xfId="0" applyBorder="1"/>
    <xf numFmtId="0" fontId="0" fillId="0" borderId="0" xfId="0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Bottom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6417369206941"/>
          <c:y val="6.0601851851851872E-2"/>
          <c:w val="0.86766979215937234"/>
          <c:h val="0.7546919655876349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06D-4322-B03A-44F1A3C3704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06D-4322-B03A-44F1A3C37046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06D-4322-B03A-44F1A3C37046}"/>
              </c:ext>
            </c:extLst>
          </c:dPt>
          <c:errBars>
            <c:errBarType val="both"/>
            <c:errValType val="cust"/>
            <c:noEndCap val="0"/>
            <c:plus>
              <c:numRef>
                <c:f>'[1]Modalvs. mean values'!$H$3:$H$8</c:f>
                <c:numCache>
                  <c:formatCode>General</c:formatCode>
                  <c:ptCount val="6"/>
                  <c:pt idx="0">
                    <c:v>10.392304845413264</c:v>
                  </c:pt>
                  <c:pt idx="1">
                    <c:v>3.3336935204848972</c:v>
                  </c:pt>
                  <c:pt idx="2">
                    <c:v>6.5383484153110105</c:v>
                  </c:pt>
                  <c:pt idx="3">
                    <c:v>5.602376392491851</c:v>
                  </c:pt>
                  <c:pt idx="4">
                    <c:v>0</c:v>
                  </c:pt>
                  <c:pt idx="5">
                    <c:v>4.5783725251590441</c:v>
                  </c:pt>
                </c:numCache>
              </c:numRef>
            </c:plus>
            <c:minus>
              <c:numRef>
                <c:f>'[1]Modalvs. mean values'!$H$3:$H$8</c:f>
                <c:numCache>
                  <c:formatCode>General</c:formatCode>
                  <c:ptCount val="6"/>
                  <c:pt idx="0">
                    <c:v>10.392304845413264</c:v>
                  </c:pt>
                  <c:pt idx="1">
                    <c:v>3.3336935204848972</c:v>
                  </c:pt>
                  <c:pt idx="2">
                    <c:v>6.5383484153110105</c:v>
                  </c:pt>
                  <c:pt idx="3">
                    <c:v>5.602376392491851</c:v>
                  </c:pt>
                  <c:pt idx="4">
                    <c:v>0</c:v>
                  </c:pt>
                  <c:pt idx="5">
                    <c:v>4.5783725251590441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'[1]Modalvs. mean values'!$A$3:$B$8</c:f>
              <c:multiLvlStrCache>
                <c:ptCount val="6"/>
                <c:lvl>
                  <c:pt idx="0">
                    <c:v>Mode</c:v>
                  </c:pt>
                  <c:pt idx="1">
                    <c:v>Mean</c:v>
                  </c:pt>
                  <c:pt idx="2">
                    <c:v>Mode</c:v>
                  </c:pt>
                  <c:pt idx="3">
                    <c:v>Mean</c:v>
                  </c:pt>
                  <c:pt idx="4">
                    <c:v>Mode</c:v>
                  </c:pt>
                  <c:pt idx="5">
                    <c:v>Mean</c:v>
                  </c:pt>
                </c:lvl>
                <c:lvl>
                  <c:pt idx="0">
                    <c:v>6 um</c:v>
                  </c:pt>
                  <c:pt idx="2">
                    <c:v>3 um</c:v>
                  </c:pt>
                  <c:pt idx="4">
                    <c:v>1.5 um</c:v>
                  </c:pt>
                </c:lvl>
              </c:multiLvlStrCache>
            </c:multiLvlStrRef>
          </c:cat>
          <c:val>
            <c:numRef>
              <c:f>'[1]Modalvs. mean values'!$G$3:$G$8</c:f>
              <c:numCache>
                <c:formatCode>General</c:formatCode>
                <c:ptCount val="6"/>
                <c:pt idx="0">
                  <c:v>42</c:v>
                </c:pt>
                <c:pt idx="1">
                  <c:v>44.408378999999996</c:v>
                </c:pt>
                <c:pt idx="2">
                  <c:v>40.5</c:v>
                </c:pt>
                <c:pt idx="3">
                  <c:v>51.480960000000003</c:v>
                </c:pt>
                <c:pt idx="4">
                  <c:v>21</c:v>
                </c:pt>
                <c:pt idx="5">
                  <c:v>32.678587500000006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06D-4322-B03A-44F1A3C370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8367824"/>
        <c:axId val="588360768"/>
      </c:barChart>
      <c:catAx>
        <c:axId val="58836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8360768"/>
        <c:crosses val="autoZero"/>
        <c:auto val="1"/>
        <c:lblAlgn val="ctr"/>
        <c:lblOffset val="100"/>
        <c:noMultiLvlLbl val="0"/>
      </c:catAx>
      <c:valAx>
        <c:axId val="5883607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Pore size(microns)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8367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9247594050743664E-2"/>
          <c:y val="0.10689814814814817"/>
          <c:w val="0.89019685039370078"/>
          <c:h val="0.708395669291338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bg2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16D-429B-9CD8-4ADFB6B122B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16D-429B-9CD8-4ADFB6B122BF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16D-429B-9CD8-4ADFB6B122BF}"/>
              </c:ext>
            </c:extLst>
          </c:dPt>
          <c:errBars>
            <c:errBarType val="both"/>
            <c:errValType val="cust"/>
            <c:noEndCap val="0"/>
            <c:plus>
              <c:numRef>
                <c:f>'[1]Modalvs. mean values'!$J$28:$J$33</c:f>
                <c:numCache>
                  <c:formatCode>General</c:formatCode>
                  <c:ptCount val="6"/>
                  <c:pt idx="0">
                    <c:v>22.978250586152114</c:v>
                  </c:pt>
                  <c:pt idx="1">
                    <c:v>21.812571286900234</c:v>
                  </c:pt>
                  <c:pt idx="2">
                    <c:v>18.867962264113206</c:v>
                  </c:pt>
                  <c:pt idx="3">
                    <c:v>16.21228922867159</c:v>
                  </c:pt>
                  <c:pt idx="4">
                    <c:v>22.126906697502932</c:v>
                  </c:pt>
                  <c:pt idx="5">
                    <c:v>9.8427114928049857</c:v>
                  </c:pt>
                </c:numCache>
              </c:numRef>
            </c:plus>
            <c:minus>
              <c:numRef>
                <c:f>'[1]Modalvs. mean values'!$J$28:$J$33</c:f>
                <c:numCache>
                  <c:formatCode>General</c:formatCode>
                  <c:ptCount val="6"/>
                  <c:pt idx="0">
                    <c:v>22.978250586152114</c:v>
                  </c:pt>
                  <c:pt idx="1">
                    <c:v>21.812571286900234</c:v>
                  </c:pt>
                  <c:pt idx="2">
                    <c:v>18.867962264113206</c:v>
                  </c:pt>
                  <c:pt idx="3">
                    <c:v>16.21228922867159</c:v>
                  </c:pt>
                  <c:pt idx="4">
                    <c:v>22.126906697502932</c:v>
                  </c:pt>
                  <c:pt idx="5">
                    <c:v>9.8427114928049857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'[1]Modalvs. mean values'!$A$28:$B$33</c:f>
              <c:multiLvlStrCache>
                <c:ptCount val="6"/>
                <c:lvl>
                  <c:pt idx="0">
                    <c:v>Mode</c:v>
                  </c:pt>
                  <c:pt idx="1">
                    <c:v>Mean</c:v>
                  </c:pt>
                  <c:pt idx="2">
                    <c:v>Mode</c:v>
                  </c:pt>
                  <c:pt idx="3">
                    <c:v>Mean</c:v>
                  </c:pt>
                  <c:pt idx="4">
                    <c:v>Mode</c:v>
                  </c:pt>
                  <c:pt idx="5">
                    <c:v>Mean</c:v>
                  </c:pt>
                </c:lvl>
                <c:lvl>
                  <c:pt idx="0">
                    <c:v>6 um</c:v>
                  </c:pt>
                  <c:pt idx="2">
                    <c:v>3 um</c:v>
                  </c:pt>
                  <c:pt idx="4">
                    <c:v>1.5 um</c:v>
                  </c:pt>
                </c:lvl>
              </c:multiLvlStrCache>
            </c:multiLvlStrRef>
          </c:cat>
          <c:val>
            <c:numRef>
              <c:f>'[1]Modalvs. mean values'!$I$28:$I$33</c:f>
              <c:numCache>
                <c:formatCode>General</c:formatCode>
                <c:ptCount val="6"/>
                <c:pt idx="0">
                  <c:v>108</c:v>
                </c:pt>
                <c:pt idx="1">
                  <c:v>130.79230999999999</c:v>
                </c:pt>
                <c:pt idx="2">
                  <c:v>82</c:v>
                </c:pt>
                <c:pt idx="3">
                  <c:v>109.30264</c:v>
                </c:pt>
                <c:pt idx="4">
                  <c:v>72</c:v>
                </c:pt>
                <c:pt idx="5">
                  <c:v>85.223006999999996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16D-429B-9CD8-4ADFB6B122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8361552"/>
        <c:axId val="588365472"/>
      </c:barChart>
      <c:catAx>
        <c:axId val="58836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8365472"/>
        <c:crosses val="autoZero"/>
        <c:auto val="1"/>
        <c:lblAlgn val="ctr"/>
        <c:lblOffset val="100"/>
        <c:noMultiLvlLbl val="0"/>
      </c:catAx>
      <c:valAx>
        <c:axId val="5883654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8361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0</xdr:rowOff>
    </xdr:from>
    <xdr:to>
      <xdr:col>17</xdr:col>
      <xdr:colOff>533400</xdr:colOff>
      <xdr:row>15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466725</xdr:colOff>
      <xdr:row>17</xdr:row>
      <xdr:rowOff>47625</xdr:rowOff>
    </xdr:from>
    <xdr:to>
      <xdr:col>20</xdr:col>
      <xdr:colOff>352425</xdr:colOff>
      <xdr:row>31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nny/Documents/Cambridge/techniquespaper/rAW%20DATA/pore%20size%20distributions%20without%20bord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k_bottom"/>
      <sheetName val="2k_top"/>
      <sheetName val="2k data"/>
      <sheetName val=" 2k average"/>
      <sheetName val="1k_average"/>
      <sheetName val="Modalvs. mean values"/>
      <sheetName val="4k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3">
          <cell r="A3" t="str">
            <v>6 um</v>
          </cell>
          <cell r="B3" t="str">
            <v>Mode</v>
          </cell>
          <cell r="G3">
            <v>42</v>
          </cell>
          <cell r="H3">
            <v>10.392304845413264</v>
          </cell>
        </row>
        <row r="4">
          <cell r="B4" t="str">
            <v>Mean</v>
          </cell>
          <cell r="G4">
            <v>44.408378999999996</v>
          </cell>
          <cell r="H4">
            <v>3.3336935204848972</v>
          </cell>
        </row>
        <row r="5">
          <cell r="A5" t="str">
            <v>3 um</v>
          </cell>
          <cell r="B5" t="str">
            <v>Mode</v>
          </cell>
          <cell r="G5">
            <v>40.5</v>
          </cell>
          <cell r="H5">
            <v>6.5383484153110105</v>
          </cell>
        </row>
        <row r="6">
          <cell r="B6" t="str">
            <v>Mean</v>
          </cell>
          <cell r="G6">
            <v>51.480960000000003</v>
          </cell>
          <cell r="H6">
            <v>5.602376392491851</v>
          </cell>
        </row>
        <row r="7">
          <cell r="A7" t="str">
            <v>1.5 um</v>
          </cell>
          <cell r="B7" t="str">
            <v>Mode</v>
          </cell>
          <cell r="G7">
            <v>21</v>
          </cell>
          <cell r="H7">
            <v>0</v>
          </cell>
        </row>
        <row r="8">
          <cell r="B8" t="str">
            <v>Mean</v>
          </cell>
          <cell r="G8">
            <v>32.678587500000006</v>
          </cell>
          <cell r="H8">
            <v>4.5783725251590441</v>
          </cell>
        </row>
        <row r="28">
          <cell r="A28" t="str">
            <v>6 um</v>
          </cell>
          <cell r="B28" t="str">
            <v>Mode</v>
          </cell>
          <cell r="I28">
            <v>108</v>
          </cell>
          <cell r="J28">
            <v>22.978250586152114</v>
          </cell>
        </row>
        <row r="29">
          <cell r="B29" t="str">
            <v>Mean</v>
          </cell>
          <cell r="I29">
            <v>130.79230999999999</v>
          </cell>
          <cell r="J29">
            <v>21.812571286900234</v>
          </cell>
        </row>
        <row r="30">
          <cell r="A30" t="str">
            <v>3 um</v>
          </cell>
          <cell r="B30" t="str">
            <v>Mode</v>
          </cell>
          <cell r="I30">
            <v>82</v>
          </cell>
          <cell r="J30">
            <v>18.867962264113206</v>
          </cell>
        </row>
        <row r="31">
          <cell r="B31" t="str">
            <v>Mean</v>
          </cell>
          <cell r="I31">
            <v>109.30264</v>
          </cell>
          <cell r="J31">
            <v>16.21228922867159</v>
          </cell>
        </row>
        <row r="32">
          <cell r="A32" t="str">
            <v>1.5 um</v>
          </cell>
          <cell r="B32" t="str">
            <v>Mode</v>
          </cell>
          <cell r="I32">
            <v>72</v>
          </cell>
          <cell r="J32">
            <v>22.126906697502932</v>
          </cell>
        </row>
        <row r="33">
          <cell r="B33" t="str">
            <v>Mean</v>
          </cell>
          <cell r="I33">
            <v>85.223006999999996</v>
          </cell>
          <cell r="J33">
            <v>9.8427114928049857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F4347-49B1-4BE5-A021-D8CFD93E1DD9}">
  <dimension ref="A1:I50"/>
  <sheetViews>
    <sheetView topLeftCell="B5" workbookViewId="0">
      <selection activeCell="E14" sqref="E14"/>
    </sheetView>
  </sheetViews>
  <sheetFormatPr defaultRowHeight="14.25" x14ac:dyDescent="0.45"/>
  <cols>
    <col min="2" max="2" width="42.19921875" bestFit="1" customWidth="1"/>
  </cols>
  <sheetData>
    <row r="1" spans="1:9" x14ac:dyDescent="0.45">
      <c r="A1" t="s">
        <v>56</v>
      </c>
      <c r="B1" t="s">
        <v>57</v>
      </c>
      <c r="C1" t="s">
        <v>58</v>
      </c>
      <c r="D1" t="s">
        <v>59</v>
      </c>
      <c r="E1" t="s">
        <v>60</v>
      </c>
      <c r="F1" t="s">
        <v>61</v>
      </c>
      <c r="G1" t="s">
        <v>62</v>
      </c>
    </row>
    <row r="2" spans="1:9" x14ac:dyDescent="0.45">
      <c r="A2" t="s">
        <v>15</v>
      </c>
      <c r="B2" t="s">
        <v>63</v>
      </c>
      <c r="C2" t="s">
        <v>64</v>
      </c>
      <c r="D2">
        <v>168</v>
      </c>
      <c r="E2">
        <v>0.86406015199999997</v>
      </c>
      <c r="F2">
        <v>6</v>
      </c>
      <c r="G2">
        <v>0</v>
      </c>
      <c r="I2" t="s">
        <v>102</v>
      </c>
    </row>
    <row r="3" spans="1:9" x14ac:dyDescent="0.45">
      <c r="A3" t="s">
        <v>15</v>
      </c>
      <c r="B3" t="s">
        <v>65</v>
      </c>
      <c r="C3" t="s">
        <v>64</v>
      </c>
      <c r="D3">
        <v>168</v>
      </c>
      <c r="E3">
        <v>0.90066938900000004</v>
      </c>
      <c r="F3">
        <v>6</v>
      </c>
      <c r="G3">
        <v>0</v>
      </c>
      <c r="I3" t="s">
        <v>103</v>
      </c>
    </row>
    <row r="4" spans="1:9" x14ac:dyDescent="0.45">
      <c r="A4" t="s">
        <v>15</v>
      </c>
      <c r="B4" t="s">
        <v>66</v>
      </c>
      <c r="C4" t="s">
        <v>64</v>
      </c>
      <c r="D4">
        <v>192</v>
      </c>
      <c r="E4">
        <v>1</v>
      </c>
      <c r="F4">
        <v>6</v>
      </c>
      <c r="G4">
        <v>0</v>
      </c>
    </row>
    <row r="5" spans="1:9" x14ac:dyDescent="0.45">
      <c r="A5" t="s">
        <v>15</v>
      </c>
      <c r="B5" t="s">
        <v>67</v>
      </c>
      <c r="C5" t="s">
        <v>64</v>
      </c>
      <c r="D5">
        <v>108</v>
      </c>
      <c r="E5">
        <v>0.77433099299999997</v>
      </c>
      <c r="F5">
        <v>6</v>
      </c>
      <c r="G5">
        <v>0</v>
      </c>
    </row>
    <row r="6" spans="1:9" x14ac:dyDescent="0.45">
      <c r="A6" t="s">
        <v>15</v>
      </c>
      <c r="B6" t="s">
        <v>68</v>
      </c>
      <c r="C6" t="s">
        <v>64</v>
      </c>
      <c r="D6">
        <v>150</v>
      </c>
      <c r="E6">
        <v>0.95658371399999997</v>
      </c>
      <c r="F6">
        <v>6</v>
      </c>
      <c r="G6">
        <v>0</v>
      </c>
    </row>
    <row r="7" spans="1:9" x14ac:dyDescent="0.45">
      <c r="A7" t="s">
        <v>15</v>
      </c>
      <c r="B7" t="s">
        <v>69</v>
      </c>
      <c r="C7" t="s">
        <v>64</v>
      </c>
      <c r="D7">
        <v>114</v>
      </c>
      <c r="E7">
        <v>0.95387445100000001</v>
      </c>
      <c r="F7">
        <v>6</v>
      </c>
      <c r="G7">
        <v>0</v>
      </c>
    </row>
    <row r="9" spans="1:9" x14ac:dyDescent="0.45">
      <c r="A9" t="s">
        <v>15</v>
      </c>
      <c r="B9" t="s">
        <v>70</v>
      </c>
      <c r="C9" t="s">
        <v>64</v>
      </c>
      <c r="D9">
        <v>111</v>
      </c>
      <c r="E9">
        <v>0.93357321299999996</v>
      </c>
      <c r="F9">
        <v>3</v>
      </c>
      <c r="G9">
        <v>0</v>
      </c>
    </row>
    <row r="10" spans="1:9" x14ac:dyDescent="0.45">
      <c r="A10" t="s">
        <v>15</v>
      </c>
      <c r="B10" t="s">
        <v>71</v>
      </c>
      <c r="C10" t="s">
        <v>64</v>
      </c>
      <c r="D10">
        <v>111</v>
      </c>
      <c r="E10">
        <v>0.97593365499999996</v>
      </c>
      <c r="F10">
        <v>3</v>
      </c>
      <c r="G10">
        <v>0</v>
      </c>
    </row>
    <row r="11" spans="1:9" x14ac:dyDescent="0.45">
      <c r="A11" t="s">
        <v>15</v>
      </c>
      <c r="B11" t="s">
        <v>72</v>
      </c>
      <c r="C11" t="s">
        <v>64</v>
      </c>
      <c r="D11">
        <v>147</v>
      </c>
      <c r="E11">
        <v>0.71864096099999997</v>
      </c>
      <c r="F11">
        <v>3</v>
      </c>
      <c r="G11">
        <v>0</v>
      </c>
    </row>
    <row r="12" spans="1:9" x14ac:dyDescent="0.45">
      <c r="A12" t="s">
        <v>15</v>
      </c>
      <c r="B12" t="s">
        <v>73</v>
      </c>
      <c r="C12" t="s">
        <v>64</v>
      </c>
      <c r="D12">
        <v>171</v>
      </c>
      <c r="E12">
        <v>0.81346592799999995</v>
      </c>
      <c r="F12">
        <v>3</v>
      </c>
      <c r="G12">
        <v>0</v>
      </c>
    </row>
    <row r="13" spans="1:9" x14ac:dyDescent="0.45">
      <c r="A13" t="s">
        <v>15</v>
      </c>
      <c r="B13" t="s">
        <v>74</v>
      </c>
      <c r="C13" t="s">
        <v>64</v>
      </c>
      <c r="D13">
        <v>183</v>
      </c>
      <c r="E13">
        <v>0.61358510799999999</v>
      </c>
      <c r="F13">
        <v>3</v>
      </c>
      <c r="G13">
        <v>0</v>
      </c>
    </row>
    <row r="14" spans="1:9" x14ac:dyDescent="0.45">
      <c r="A14" t="s">
        <v>15</v>
      </c>
      <c r="B14" t="s">
        <v>75</v>
      </c>
      <c r="C14" t="s">
        <v>76</v>
      </c>
      <c r="D14">
        <v>174</v>
      </c>
      <c r="E14">
        <v>0</v>
      </c>
      <c r="F14">
        <v>3</v>
      </c>
      <c r="G14">
        <v>0</v>
      </c>
    </row>
    <row r="16" spans="1:9" x14ac:dyDescent="0.45">
      <c r="A16" t="s">
        <v>15</v>
      </c>
      <c r="B16" t="s">
        <v>77</v>
      </c>
      <c r="C16" t="s">
        <v>64</v>
      </c>
      <c r="D16">
        <v>54</v>
      </c>
      <c r="E16">
        <v>0.86383188499999997</v>
      </c>
      <c r="F16">
        <v>6</v>
      </c>
      <c r="G16">
        <v>1</v>
      </c>
    </row>
    <row r="17" spans="1:7" x14ac:dyDescent="0.45">
      <c r="A17" t="s">
        <v>15</v>
      </c>
      <c r="B17" t="s">
        <v>78</v>
      </c>
      <c r="C17" t="s">
        <v>64</v>
      </c>
      <c r="D17">
        <v>54</v>
      </c>
      <c r="E17">
        <v>0.86383188499999997</v>
      </c>
      <c r="F17">
        <v>6</v>
      </c>
      <c r="G17">
        <v>1</v>
      </c>
    </row>
    <row r="18" spans="1:7" x14ac:dyDescent="0.45">
      <c r="A18" t="s">
        <v>15</v>
      </c>
      <c r="B18" t="s">
        <v>79</v>
      </c>
      <c r="C18" t="s">
        <v>64</v>
      </c>
      <c r="D18">
        <v>102</v>
      </c>
      <c r="E18">
        <v>0.94396068899999996</v>
      </c>
      <c r="F18">
        <v>6</v>
      </c>
      <c r="G18">
        <v>1</v>
      </c>
    </row>
    <row r="19" spans="1:7" x14ac:dyDescent="0.45">
      <c r="A19" t="s">
        <v>15</v>
      </c>
      <c r="B19" t="s">
        <v>80</v>
      </c>
      <c r="C19" t="s">
        <v>64</v>
      </c>
      <c r="D19">
        <v>108</v>
      </c>
      <c r="E19">
        <v>0.75620831499999996</v>
      </c>
      <c r="F19">
        <v>6</v>
      </c>
      <c r="G19">
        <v>1</v>
      </c>
    </row>
    <row r="20" spans="1:7" x14ac:dyDescent="0.45">
      <c r="A20" t="s">
        <v>15</v>
      </c>
      <c r="B20" t="s">
        <v>81</v>
      </c>
      <c r="C20" t="s">
        <v>64</v>
      </c>
      <c r="D20">
        <v>96</v>
      </c>
      <c r="E20">
        <v>0.98429592499999996</v>
      </c>
      <c r="F20">
        <v>6</v>
      </c>
      <c r="G20">
        <v>1</v>
      </c>
    </row>
    <row r="21" spans="1:7" x14ac:dyDescent="0.45">
      <c r="A21" t="s">
        <v>15</v>
      </c>
      <c r="B21" t="s">
        <v>82</v>
      </c>
      <c r="C21" t="s">
        <v>64</v>
      </c>
      <c r="D21">
        <v>120</v>
      </c>
      <c r="E21">
        <v>0.97351098199999997</v>
      </c>
      <c r="F21">
        <v>6</v>
      </c>
      <c r="G21">
        <v>1</v>
      </c>
    </row>
    <row r="23" spans="1:7" x14ac:dyDescent="0.45">
      <c r="A23" t="s">
        <v>15</v>
      </c>
      <c r="B23" t="s">
        <v>83</v>
      </c>
      <c r="C23" t="s">
        <v>64</v>
      </c>
      <c r="D23">
        <v>105</v>
      </c>
      <c r="E23">
        <v>0.92422278899999999</v>
      </c>
      <c r="F23">
        <v>3</v>
      </c>
      <c r="G23">
        <v>1</v>
      </c>
    </row>
    <row r="24" spans="1:7" x14ac:dyDescent="0.45">
      <c r="A24" t="s">
        <v>15</v>
      </c>
      <c r="B24" t="s">
        <v>84</v>
      </c>
      <c r="C24" t="s">
        <v>64</v>
      </c>
      <c r="D24">
        <v>96</v>
      </c>
      <c r="E24">
        <v>0.96349604</v>
      </c>
      <c r="F24">
        <v>3</v>
      </c>
      <c r="G24">
        <v>1</v>
      </c>
    </row>
    <row r="25" spans="1:7" x14ac:dyDescent="0.45">
      <c r="A25" t="s">
        <v>15</v>
      </c>
      <c r="B25" t="s">
        <v>85</v>
      </c>
      <c r="C25" t="s">
        <v>64</v>
      </c>
      <c r="D25">
        <v>81</v>
      </c>
      <c r="E25">
        <v>0.87782096300000001</v>
      </c>
      <c r="F25">
        <v>3</v>
      </c>
      <c r="G25">
        <v>1</v>
      </c>
    </row>
    <row r="27" spans="1:7" x14ac:dyDescent="0.45">
      <c r="A27" t="s">
        <v>10</v>
      </c>
      <c r="B27" t="s">
        <v>89</v>
      </c>
      <c r="C27" t="s">
        <v>64</v>
      </c>
      <c r="D27">
        <v>18</v>
      </c>
      <c r="E27">
        <v>0.77459666900000002</v>
      </c>
      <c r="F27">
        <v>6</v>
      </c>
      <c r="G27">
        <v>0</v>
      </c>
    </row>
    <row r="28" spans="1:7" x14ac:dyDescent="0.45">
      <c r="A28" t="s">
        <v>10</v>
      </c>
      <c r="B28" t="s">
        <v>105</v>
      </c>
      <c r="C28" t="s">
        <v>64</v>
      </c>
      <c r="D28">
        <v>24</v>
      </c>
      <c r="E28">
        <v>0.91424075000000005</v>
      </c>
      <c r="F28">
        <v>6</v>
      </c>
      <c r="G28">
        <v>0</v>
      </c>
    </row>
    <row r="29" spans="1:7" x14ac:dyDescent="0.45">
      <c r="A29" t="s">
        <v>10</v>
      </c>
      <c r="B29" t="s">
        <v>106</v>
      </c>
      <c r="C29" t="s">
        <v>64</v>
      </c>
      <c r="D29">
        <v>6</v>
      </c>
      <c r="E29">
        <v>0.956609186</v>
      </c>
      <c r="F29">
        <v>6</v>
      </c>
      <c r="G29">
        <v>0</v>
      </c>
    </row>
    <row r="30" spans="1:7" x14ac:dyDescent="0.45">
      <c r="A30" t="s">
        <v>10</v>
      </c>
      <c r="B30" t="s">
        <v>107</v>
      </c>
      <c r="C30" t="s">
        <v>64</v>
      </c>
      <c r="D30">
        <v>24</v>
      </c>
      <c r="E30">
        <v>0.96309128600000005</v>
      </c>
      <c r="F30">
        <v>6</v>
      </c>
      <c r="G30">
        <v>0</v>
      </c>
    </row>
    <row r="32" spans="1:7" x14ac:dyDescent="0.45">
      <c r="A32" t="s">
        <v>10</v>
      </c>
      <c r="B32" t="s">
        <v>94</v>
      </c>
      <c r="C32" t="s">
        <v>64</v>
      </c>
      <c r="D32">
        <v>12</v>
      </c>
      <c r="E32">
        <v>0.922852491</v>
      </c>
      <c r="F32">
        <v>6</v>
      </c>
      <c r="G32">
        <v>1</v>
      </c>
    </row>
    <row r="33" spans="1:7" x14ac:dyDescent="0.45">
      <c r="A33" t="s">
        <v>10</v>
      </c>
      <c r="B33" t="s">
        <v>95</v>
      </c>
      <c r="C33" t="s">
        <v>64</v>
      </c>
      <c r="D33">
        <v>30</v>
      </c>
      <c r="E33">
        <v>0.95463730999999996</v>
      </c>
      <c r="F33">
        <v>6</v>
      </c>
      <c r="G33">
        <v>1</v>
      </c>
    </row>
    <row r="34" spans="1:7" x14ac:dyDescent="0.45">
      <c r="A34" t="s">
        <v>10</v>
      </c>
      <c r="B34" t="s">
        <v>96</v>
      </c>
      <c r="C34" t="s">
        <v>64</v>
      </c>
      <c r="D34">
        <v>30</v>
      </c>
      <c r="E34">
        <v>0.81098530700000004</v>
      </c>
      <c r="F34">
        <v>6</v>
      </c>
      <c r="G34">
        <v>1</v>
      </c>
    </row>
    <row r="35" spans="1:7" x14ac:dyDescent="0.45">
      <c r="A35" t="s">
        <v>10</v>
      </c>
      <c r="B35" t="s">
        <v>97</v>
      </c>
      <c r="C35" t="s">
        <v>64</v>
      </c>
      <c r="D35">
        <v>18</v>
      </c>
      <c r="E35">
        <v>0.93768252399999996</v>
      </c>
      <c r="F35">
        <v>6</v>
      </c>
      <c r="G35">
        <v>1</v>
      </c>
    </row>
    <row r="37" spans="1:7" x14ac:dyDescent="0.45">
      <c r="A37" t="s">
        <v>10</v>
      </c>
      <c r="B37" t="s">
        <v>90</v>
      </c>
      <c r="C37" t="s">
        <v>64</v>
      </c>
      <c r="D37">
        <v>93</v>
      </c>
      <c r="E37">
        <v>0.495920154</v>
      </c>
      <c r="F37">
        <v>3</v>
      </c>
      <c r="G37">
        <v>0</v>
      </c>
    </row>
    <row r="38" spans="1:7" x14ac:dyDescent="0.45">
      <c r="A38" t="s">
        <v>10</v>
      </c>
      <c r="B38" t="s">
        <v>91</v>
      </c>
      <c r="C38" t="s">
        <v>64</v>
      </c>
      <c r="D38">
        <v>75</v>
      </c>
      <c r="E38">
        <v>0.96254321499999995</v>
      </c>
      <c r="F38">
        <v>3</v>
      </c>
      <c r="G38">
        <v>0</v>
      </c>
    </row>
    <row r="39" spans="1:7" x14ac:dyDescent="0.45">
      <c r="A39" t="s">
        <v>10</v>
      </c>
      <c r="B39" t="s">
        <v>92</v>
      </c>
      <c r="C39" t="s">
        <v>64</v>
      </c>
      <c r="D39">
        <v>69</v>
      </c>
      <c r="E39">
        <v>0.81148036800000001</v>
      </c>
      <c r="F39">
        <v>3</v>
      </c>
      <c r="G39">
        <v>0</v>
      </c>
    </row>
    <row r="40" spans="1:7" x14ac:dyDescent="0.45">
      <c r="A40" t="s">
        <v>10</v>
      </c>
      <c r="B40" t="s">
        <v>93</v>
      </c>
      <c r="C40" t="s">
        <v>64</v>
      </c>
      <c r="D40">
        <v>75</v>
      </c>
      <c r="E40">
        <v>0.88194781799999999</v>
      </c>
      <c r="F40">
        <v>3</v>
      </c>
      <c r="G40">
        <v>0</v>
      </c>
    </row>
    <row r="42" spans="1:7" x14ac:dyDescent="0.45">
      <c r="A42" t="s">
        <v>10</v>
      </c>
      <c r="B42" t="s">
        <v>98</v>
      </c>
      <c r="C42" t="s">
        <v>64</v>
      </c>
      <c r="D42">
        <v>42</v>
      </c>
      <c r="E42">
        <v>0.98732216900000003</v>
      </c>
      <c r="F42">
        <v>3</v>
      </c>
      <c r="G42">
        <v>1</v>
      </c>
    </row>
    <row r="43" spans="1:7" x14ac:dyDescent="0.45">
      <c r="A43" t="s">
        <v>10</v>
      </c>
      <c r="B43" t="s">
        <v>99</v>
      </c>
      <c r="C43" t="s">
        <v>64</v>
      </c>
      <c r="D43">
        <v>48</v>
      </c>
      <c r="E43">
        <v>0.90419034399999998</v>
      </c>
      <c r="F43">
        <v>3</v>
      </c>
      <c r="G43">
        <v>1</v>
      </c>
    </row>
    <row r="44" spans="1:7" x14ac:dyDescent="0.45">
      <c r="A44" t="s">
        <v>10</v>
      </c>
      <c r="B44" t="s">
        <v>100</v>
      </c>
      <c r="C44" t="s">
        <v>64</v>
      </c>
      <c r="D44">
        <v>42</v>
      </c>
      <c r="E44">
        <v>0.94796757799999998</v>
      </c>
      <c r="F44">
        <v>3</v>
      </c>
      <c r="G44">
        <v>1</v>
      </c>
    </row>
    <row r="45" spans="1:7" x14ac:dyDescent="0.45">
      <c r="A45" t="s">
        <v>10</v>
      </c>
      <c r="B45" t="s">
        <v>101</v>
      </c>
      <c r="C45" t="s">
        <v>64</v>
      </c>
      <c r="D45">
        <v>33</v>
      </c>
      <c r="E45">
        <v>0.980731201</v>
      </c>
      <c r="F45">
        <v>3</v>
      </c>
      <c r="G45">
        <v>1</v>
      </c>
    </row>
    <row r="47" spans="1:7" x14ac:dyDescent="0.45">
      <c r="A47" t="s">
        <v>10</v>
      </c>
      <c r="B47" t="s">
        <v>86</v>
      </c>
      <c r="C47" t="s">
        <v>64</v>
      </c>
      <c r="D47">
        <v>42</v>
      </c>
      <c r="E47">
        <v>0.95104697299999996</v>
      </c>
      <c r="F47">
        <v>1.5</v>
      </c>
      <c r="G47">
        <v>0</v>
      </c>
    </row>
    <row r="48" spans="1:7" x14ac:dyDescent="0.45">
      <c r="A48" t="s">
        <v>10</v>
      </c>
      <c r="B48" t="s">
        <v>87</v>
      </c>
      <c r="C48" t="s">
        <v>64</v>
      </c>
      <c r="D48">
        <v>31.5</v>
      </c>
      <c r="E48">
        <v>0.88668514499999995</v>
      </c>
      <c r="F48">
        <v>1.5</v>
      </c>
      <c r="G48">
        <v>0</v>
      </c>
    </row>
    <row r="49" spans="1:7" x14ac:dyDescent="0.45">
      <c r="A49" t="s">
        <v>10</v>
      </c>
      <c r="B49" t="s">
        <v>88</v>
      </c>
      <c r="C49" t="s">
        <v>64</v>
      </c>
      <c r="D49">
        <v>39</v>
      </c>
      <c r="E49">
        <v>0.90511605900000003</v>
      </c>
      <c r="F49">
        <v>1.5</v>
      </c>
      <c r="G49">
        <v>0</v>
      </c>
    </row>
    <row r="50" spans="1:7" x14ac:dyDescent="0.45">
      <c r="A50" t="s">
        <v>10</v>
      </c>
      <c r="B50" t="s">
        <v>104</v>
      </c>
      <c r="C50" t="s">
        <v>64</v>
      </c>
      <c r="D50">
        <v>36</v>
      </c>
      <c r="E50">
        <v>0.78058336100000003</v>
      </c>
      <c r="F50">
        <v>1.5</v>
      </c>
      <c r="G50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M44"/>
  <sheetViews>
    <sheetView workbookViewId="0">
      <selection activeCell="M4" sqref="M4"/>
    </sheetView>
  </sheetViews>
  <sheetFormatPr defaultRowHeight="14.25" x14ac:dyDescent="0.45"/>
  <cols>
    <col min="3" max="3" width="21.3984375" bestFit="1" customWidth="1"/>
    <col min="4" max="4" width="16.86328125" bestFit="1" customWidth="1"/>
    <col min="5" max="5" width="26.73046875" bestFit="1" customWidth="1"/>
  </cols>
  <sheetData>
    <row r="4" spans="2:13" x14ac:dyDescent="0.45">
      <c r="B4" t="s">
        <v>16</v>
      </c>
      <c r="D4" s="12" t="s">
        <v>3</v>
      </c>
      <c r="E4" s="12"/>
      <c r="F4" s="12"/>
      <c r="G4" s="12" t="s">
        <v>4</v>
      </c>
      <c r="H4" s="12"/>
      <c r="I4" s="12"/>
    </row>
    <row r="5" spans="2:13" x14ac:dyDescent="0.45">
      <c r="D5" t="s">
        <v>17</v>
      </c>
      <c r="E5" t="s">
        <v>18</v>
      </c>
      <c r="F5" t="s">
        <v>19</v>
      </c>
      <c r="G5" t="s">
        <v>17</v>
      </c>
      <c r="H5" t="s">
        <v>18</v>
      </c>
      <c r="I5" t="s">
        <v>19</v>
      </c>
    </row>
    <row r="6" spans="2:13" x14ac:dyDescent="0.45">
      <c r="C6" t="s">
        <v>11</v>
      </c>
      <c r="D6">
        <v>22.892229999999998</v>
      </c>
      <c r="E6">
        <v>20.946942499999999</v>
      </c>
      <c r="F6">
        <v>13.721465</v>
      </c>
      <c r="G6">
        <v>1.5050478044013529</v>
      </c>
      <c r="H6">
        <v>4.7025311978577147</v>
      </c>
      <c r="I6">
        <v>0.96163378367235042</v>
      </c>
    </row>
    <row r="7" spans="2:13" x14ac:dyDescent="0.45">
      <c r="C7" t="s">
        <v>12</v>
      </c>
      <c r="D7">
        <v>77.107770000000002</v>
      </c>
      <c r="E7">
        <v>79.053057499999994</v>
      </c>
      <c r="F7">
        <v>86.278534999999991</v>
      </c>
      <c r="G7">
        <v>1.5050478044013498</v>
      </c>
      <c r="H7">
        <v>4.7025311978577031</v>
      </c>
      <c r="I7">
        <v>0.96163378367235397</v>
      </c>
    </row>
    <row r="8" spans="2:13" x14ac:dyDescent="0.45">
      <c r="C8" t="s">
        <v>13</v>
      </c>
      <c r="D8">
        <v>13.532639999999997</v>
      </c>
      <c r="E8">
        <v>12.426494999999999</v>
      </c>
      <c r="F8">
        <v>6.6103987499999999</v>
      </c>
      <c r="G8">
        <v>0.23925123698739834</v>
      </c>
      <c r="H8">
        <v>2.4228105593504461</v>
      </c>
      <c r="I8">
        <v>0.12544961600678584</v>
      </c>
      <c r="M8" t="s">
        <v>21</v>
      </c>
    </row>
    <row r="9" spans="2:13" x14ac:dyDescent="0.45">
      <c r="C9" t="s">
        <v>14</v>
      </c>
      <c r="D9">
        <v>44.000820000000004</v>
      </c>
      <c r="E9">
        <v>45.070762500000001</v>
      </c>
      <c r="F9">
        <v>37.545735000000001</v>
      </c>
      <c r="G9">
        <v>3.8670379787118709</v>
      </c>
      <c r="H9">
        <v>4.7230538273478277</v>
      </c>
      <c r="I9">
        <v>3.5861532802503011</v>
      </c>
    </row>
    <row r="11" spans="2:13" x14ac:dyDescent="0.45">
      <c r="B11" t="s">
        <v>20</v>
      </c>
      <c r="D11" s="12" t="s">
        <v>3</v>
      </c>
      <c r="E11" s="12"/>
      <c r="F11" s="12"/>
      <c r="G11" s="12" t="s">
        <v>4</v>
      </c>
      <c r="H11" s="12"/>
      <c r="I11" s="12"/>
    </row>
    <row r="12" spans="2:13" x14ac:dyDescent="0.45">
      <c r="D12" t="s">
        <v>17</v>
      </c>
      <c r="E12" t="s">
        <v>18</v>
      </c>
      <c r="F12" t="s">
        <v>19</v>
      </c>
      <c r="G12" t="s">
        <v>17</v>
      </c>
      <c r="H12" t="s">
        <v>18</v>
      </c>
      <c r="I12" t="s">
        <v>19</v>
      </c>
    </row>
    <row r="13" spans="2:13" x14ac:dyDescent="0.45">
      <c r="C13" t="s">
        <v>11</v>
      </c>
      <c r="D13">
        <v>9.6686683333333345</v>
      </c>
      <c r="E13">
        <v>8.2654449999999997</v>
      </c>
      <c r="F13">
        <v>9.4155483333333336</v>
      </c>
      <c r="G13">
        <v>0.83821921410611067</v>
      </c>
      <c r="H13">
        <v>1.695049261216327</v>
      </c>
      <c r="I13">
        <v>0.8632831780456901</v>
      </c>
    </row>
    <row r="14" spans="2:13" x14ac:dyDescent="0.45">
      <c r="C14" t="s">
        <v>12</v>
      </c>
      <c r="D14">
        <v>90.331331666666685</v>
      </c>
      <c r="E14">
        <v>91.734555</v>
      </c>
      <c r="F14">
        <v>90.584451666666666</v>
      </c>
      <c r="G14">
        <v>0.83821921410611167</v>
      </c>
      <c r="H14">
        <v>1.6950492612163242</v>
      </c>
      <c r="I14">
        <v>0.86328317804568888</v>
      </c>
    </row>
    <row r="15" spans="2:13" x14ac:dyDescent="0.45">
      <c r="C15" t="s">
        <v>13</v>
      </c>
      <c r="D15">
        <v>12.758159999999998</v>
      </c>
      <c r="E15">
        <v>8.6177149999999987</v>
      </c>
      <c r="F15">
        <v>7.0745649999999998</v>
      </c>
      <c r="G15">
        <v>0.1681544718406259</v>
      </c>
      <c r="H15">
        <v>0.29827033984290141</v>
      </c>
      <c r="I15">
        <v>9.9815806714167024E-2</v>
      </c>
    </row>
    <row r="16" spans="2:13" x14ac:dyDescent="0.45">
      <c r="C16" t="s">
        <v>14</v>
      </c>
      <c r="D16">
        <v>137.56237000000002</v>
      </c>
      <c r="E16">
        <v>109.45231</v>
      </c>
      <c r="F16">
        <v>82.275332500000005</v>
      </c>
      <c r="G16">
        <v>21.993108366736099</v>
      </c>
      <c r="H16">
        <v>18.589408471318318</v>
      </c>
      <c r="I16">
        <v>10.620638969639574</v>
      </c>
    </row>
    <row r="18" spans="4:9" x14ac:dyDescent="0.45">
      <c r="D18" s="12"/>
      <c r="E18" s="12"/>
      <c r="F18" s="12"/>
      <c r="G18" s="12"/>
      <c r="H18" s="12"/>
      <c r="I18" s="12"/>
    </row>
    <row r="27" spans="4:9" x14ac:dyDescent="0.45">
      <c r="D27" s="12"/>
      <c r="E27" s="12"/>
      <c r="F27" s="12"/>
    </row>
    <row r="37" spans="4:9" x14ac:dyDescent="0.45">
      <c r="D37" s="12"/>
      <c r="E37" s="12"/>
      <c r="F37" s="12"/>
    </row>
    <row r="44" spans="4:9" x14ac:dyDescent="0.45">
      <c r="D44" s="12"/>
      <c r="E44" s="12"/>
      <c r="F44" s="12"/>
      <c r="G44" s="12"/>
      <c r="H44" s="12"/>
      <c r="I44" s="12"/>
    </row>
  </sheetData>
  <mergeCells count="10">
    <mergeCell ref="D37:F37"/>
    <mergeCell ref="D44:F44"/>
    <mergeCell ref="G44:I44"/>
    <mergeCell ref="G4:I4"/>
    <mergeCell ref="D11:F11"/>
    <mergeCell ref="G11:I11"/>
    <mergeCell ref="D4:F4"/>
    <mergeCell ref="D18:F18"/>
    <mergeCell ref="G18:I18"/>
    <mergeCell ref="D27:F2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9"/>
  <sheetViews>
    <sheetView workbookViewId="0">
      <selection activeCell="J17" sqref="J17"/>
    </sheetView>
  </sheetViews>
  <sheetFormatPr defaultRowHeight="14.25" x14ac:dyDescent="0.45"/>
  <cols>
    <col min="3" max="3" width="24.1328125" bestFit="1" customWidth="1"/>
  </cols>
  <sheetData>
    <row r="1" spans="1:9" x14ac:dyDescent="0.45">
      <c r="A1" t="s">
        <v>10</v>
      </c>
      <c r="B1" t="s">
        <v>15</v>
      </c>
      <c r="D1" s="12" t="s">
        <v>24</v>
      </c>
      <c r="E1" s="12"/>
      <c r="F1" s="12"/>
      <c r="G1" s="12"/>
      <c r="H1" s="12"/>
      <c r="I1" s="12"/>
    </row>
    <row r="2" spans="1:9" x14ac:dyDescent="0.45">
      <c r="D2" s="12" t="s">
        <v>3</v>
      </c>
      <c r="E2" s="12"/>
      <c r="F2" s="12"/>
      <c r="G2" s="12" t="s">
        <v>4</v>
      </c>
      <c r="H2" s="12"/>
      <c r="I2" s="12"/>
    </row>
    <row r="3" spans="1:9" x14ac:dyDescent="0.45">
      <c r="B3" t="s">
        <v>22</v>
      </c>
      <c r="C3" t="s">
        <v>23</v>
      </c>
      <c r="D3" t="s">
        <v>17</v>
      </c>
      <c r="E3" t="s">
        <v>18</v>
      </c>
      <c r="F3" t="s">
        <v>19</v>
      </c>
      <c r="G3" t="s">
        <v>17</v>
      </c>
      <c r="H3" t="s">
        <v>18</v>
      </c>
      <c r="I3" t="s">
        <v>19</v>
      </c>
    </row>
    <row r="4" spans="1:9" x14ac:dyDescent="0.45">
      <c r="B4">
        <v>2</v>
      </c>
      <c r="C4">
        <f>B4*1.5</f>
        <v>3</v>
      </c>
      <c r="D4">
        <v>99.749396056137371</v>
      </c>
      <c r="E4">
        <v>99.676899233479517</v>
      </c>
      <c r="F4">
        <v>99.75756082487699</v>
      </c>
      <c r="G4">
        <v>5.0989961440878723E-2</v>
      </c>
      <c r="H4">
        <v>0.13123287872072506</v>
      </c>
      <c r="I4">
        <v>5.2795665107914738E-2</v>
      </c>
    </row>
    <row r="5" spans="1:9" x14ac:dyDescent="0.45">
      <c r="B5">
        <v>4</v>
      </c>
      <c r="C5">
        <f t="shared" ref="C5:C14" si="0">B5*1.5</f>
        <v>6</v>
      </c>
      <c r="D5">
        <v>99.09482061742483</v>
      </c>
      <c r="E5">
        <v>98.702482830825076</v>
      </c>
      <c r="F5">
        <v>99.112641518632529</v>
      </c>
      <c r="G5">
        <v>0.16509170702525072</v>
      </c>
      <c r="H5">
        <v>0.59779600574735137</v>
      </c>
      <c r="I5">
        <v>0.14757812368655526</v>
      </c>
    </row>
    <row r="6" spans="1:9" x14ac:dyDescent="0.45">
      <c r="B6">
        <v>6</v>
      </c>
      <c r="C6">
        <f t="shared" si="0"/>
        <v>9</v>
      </c>
      <c r="D6">
        <v>98.051076230660058</v>
      </c>
      <c r="E6">
        <v>97.264131595299162</v>
      </c>
      <c r="F6">
        <v>98.004873183157244</v>
      </c>
      <c r="G6">
        <v>0.40866966171989011</v>
      </c>
      <c r="H6">
        <v>1.2940990326742166</v>
      </c>
      <c r="I6">
        <v>0.32541794802030338</v>
      </c>
    </row>
    <row r="7" spans="1:9" x14ac:dyDescent="0.45">
      <c r="B7">
        <v>8</v>
      </c>
      <c r="C7">
        <f t="shared" si="0"/>
        <v>12</v>
      </c>
      <c r="D7">
        <v>96.469696539892539</v>
      </c>
      <c r="E7">
        <v>95.165111673452046</v>
      </c>
      <c r="F7">
        <v>96.220947756893494</v>
      </c>
      <c r="G7">
        <v>0.89483964962930918</v>
      </c>
      <c r="H7">
        <v>2.3183859136741374</v>
      </c>
      <c r="I7">
        <v>0.65116397448975438</v>
      </c>
    </row>
    <row r="8" spans="1:9" x14ac:dyDescent="0.45">
      <c r="B8">
        <v>10</v>
      </c>
      <c r="C8">
        <f t="shared" si="0"/>
        <v>15</v>
      </c>
      <c r="D8">
        <v>94.521261856952833</v>
      </c>
      <c r="E8">
        <v>92.683098391182284</v>
      </c>
      <c r="F8">
        <v>94.096268386035533</v>
      </c>
      <c r="G8">
        <v>1.4693825774020475</v>
      </c>
      <c r="H8">
        <v>3.4742910320007603</v>
      </c>
      <c r="I8">
        <v>1.0749740819060263</v>
      </c>
    </row>
    <row r="9" spans="1:9" x14ac:dyDescent="0.45">
      <c r="B9">
        <v>12</v>
      </c>
      <c r="C9">
        <f t="shared" si="0"/>
        <v>18</v>
      </c>
      <c r="D9">
        <v>92.339755762907828</v>
      </c>
      <c r="E9">
        <v>89.854822476361733</v>
      </c>
      <c r="F9">
        <v>91.782728953551825</v>
      </c>
      <c r="G9">
        <v>2.1116572040043566</v>
      </c>
      <c r="H9">
        <v>4.7373551413732624</v>
      </c>
      <c r="I9">
        <v>1.6489667606420308</v>
      </c>
    </row>
    <row r="10" spans="1:9" x14ac:dyDescent="0.45">
      <c r="B10">
        <v>14</v>
      </c>
      <c r="C10">
        <f t="shared" si="0"/>
        <v>21</v>
      </c>
      <c r="D10">
        <v>90.127345690444713</v>
      </c>
      <c r="E10">
        <v>86.660917498193669</v>
      </c>
      <c r="F10">
        <v>89.452702880218922</v>
      </c>
      <c r="G10">
        <v>2.6581572211476989</v>
      </c>
      <c r="H10">
        <v>6.2907710273116804</v>
      </c>
      <c r="I10">
        <v>2.1539911300712591</v>
      </c>
    </row>
    <row r="11" spans="1:9" x14ac:dyDescent="0.45">
      <c r="B11">
        <v>16</v>
      </c>
      <c r="C11">
        <f t="shared" si="0"/>
        <v>24</v>
      </c>
      <c r="D11">
        <v>87.821287204686655</v>
      </c>
      <c r="E11">
        <v>83.067579156487923</v>
      </c>
      <c r="F11">
        <v>86.876143587424693</v>
      </c>
      <c r="G11">
        <v>3.0789576906653644</v>
      </c>
      <c r="H11">
        <v>8.0640009269189825</v>
      </c>
      <c r="I11">
        <v>2.4271053558987061</v>
      </c>
    </row>
    <row r="12" spans="1:9" x14ac:dyDescent="0.45">
      <c r="B12">
        <v>18</v>
      </c>
      <c r="C12">
        <f t="shared" si="0"/>
        <v>27</v>
      </c>
      <c r="D12">
        <v>84.502131382914754</v>
      </c>
      <c r="E12">
        <v>78.123330687687428</v>
      </c>
      <c r="F12">
        <v>84.315613811481896</v>
      </c>
      <c r="G12">
        <v>2.9677602065239674</v>
      </c>
      <c r="H12">
        <v>9.6736974482771991</v>
      </c>
      <c r="I12">
        <v>2.9032039872134972</v>
      </c>
    </row>
    <row r="13" spans="1:9" x14ac:dyDescent="0.45">
      <c r="B13">
        <v>20</v>
      </c>
      <c r="C13">
        <f t="shared" si="0"/>
        <v>30</v>
      </c>
      <c r="D13">
        <v>81.696470303789582</v>
      </c>
      <c r="E13">
        <v>74.042900018398299</v>
      </c>
      <c r="F13">
        <v>81.972562989856186</v>
      </c>
      <c r="G13">
        <v>3.2411285945812729</v>
      </c>
      <c r="H13">
        <v>11.153509542205679</v>
      </c>
      <c r="I13">
        <v>3.40091636690549</v>
      </c>
    </row>
    <row r="14" spans="1:9" x14ac:dyDescent="0.45">
      <c r="B14">
        <v>30</v>
      </c>
      <c r="C14">
        <f t="shared" si="0"/>
        <v>45</v>
      </c>
      <c r="D14">
        <v>63.021381029915489</v>
      </c>
      <c r="E14">
        <v>45.526704054018317</v>
      </c>
      <c r="F14">
        <v>66.994320260592474</v>
      </c>
      <c r="G14">
        <v>7.9417166039089011</v>
      </c>
      <c r="H14">
        <v>22.214441021676155</v>
      </c>
      <c r="I14">
        <v>6.7553263752784023</v>
      </c>
    </row>
    <row r="16" spans="1:9" x14ac:dyDescent="0.45">
      <c r="B16" t="s">
        <v>10</v>
      </c>
      <c r="D16" s="12" t="s">
        <v>24</v>
      </c>
      <c r="E16" s="12"/>
      <c r="F16" s="12"/>
      <c r="G16" s="12"/>
      <c r="H16" s="12"/>
      <c r="I16" s="12"/>
    </row>
    <row r="17" spans="2:9" x14ac:dyDescent="0.45">
      <c r="D17" s="12" t="s">
        <v>3</v>
      </c>
      <c r="E17" s="12"/>
      <c r="F17" s="12"/>
      <c r="G17" s="12" t="s">
        <v>4</v>
      </c>
      <c r="H17" s="12"/>
      <c r="I17" s="12"/>
    </row>
    <row r="18" spans="2:9" x14ac:dyDescent="0.45">
      <c r="B18" t="s">
        <v>22</v>
      </c>
      <c r="C18" t="s">
        <v>23</v>
      </c>
      <c r="D18" t="s">
        <v>17</v>
      </c>
      <c r="E18" t="s">
        <v>18</v>
      </c>
      <c r="F18" t="s">
        <v>19</v>
      </c>
      <c r="G18" t="s">
        <v>17</v>
      </c>
      <c r="H18" t="s">
        <v>18</v>
      </c>
      <c r="I18" t="s">
        <v>19</v>
      </c>
    </row>
    <row r="19" spans="2:9" x14ac:dyDescent="0.45">
      <c r="B19">
        <v>2</v>
      </c>
      <c r="C19">
        <f>B19*1.5</f>
        <v>3</v>
      </c>
      <c r="D19">
        <v>91.792398672121777</v>
      </c>
      <c r="E19">
        <v>98.628034747410325</v>
      </c>
      <c r="F19">
        <v>99.324523288086553</v>
      </c>
      <c r="G19">
        <v>1.9072805465636784</v>
      </c>
      <c r="H19">
        <v>0.28919901806784443</v>
      </c>
      <c r="I19">
        <v>0.34876779319533585</v>
      </c>
    </row>
    <row r="20" spans="2:9" x14ac:dyDescent="0.45">
      <c r="B20">
        <v>4</v>
      </c>
      <c r="C20">
        <f t="shared" ref="C20:C29" si="1">B20*1.5</f>
        <v>6</v>
      </c>
      <c r="D20">
        <v>66.75556449503604</v>
      </c>
      <c r="E20">
        <v>94.193511679443176</v>
      </c>
      <c r="F20">
        <v>97.414298255216934</v>
      </c>
      <c r="G20">
        <v>7.7728208155787817</v>
      </c>
      <c r="H20">
        <v>1.2984558792079091</v>
      </c>
      <c r="I20">
        <v>1.2382341596118351</v>
      </c>
    </row>
    <row r="21" spans="2:9" x14ac:dyDescent="0.45">
      <c r="B21">
        <v>6</v>
      </c>
      <c r="C21">
        <f t="shared" si="1"/>
        <v>9</v>
      </c>
      <c r="D21">
        <v>40.042566333996831</v>
      </c>
      <c r="E21">
        <v>87.912721895080608</v>
      </c>
      <c r="F21">
        <v>93.853507755488877</v>
      </c>
      <c r="G21">
        <v>14.060218266161565</v>
      </c>
      <c r="H21">
        <v>2.5659610043734347</v>
      </c>
      <c r="I21">
        <v>2.7049693719943528</v>
      </c>
    </row>
    <row r="22" spans="2:9" x14ac:dyDescent="0.45">
      <c r="B22">
        <v>8</v>
      </c>
      <c r="C22">
        <f t="shared" si="1"/>
        <v>12</v>
      </c>
      <c r="D22">
        <v>10.817293930523526</v>
      </c>
      <c r="E22">
        <v>79.439392943960485</v>
      </c>
      <c r="F22">
        <v>87.419106049741245</v>
      </c>
      <c r="G22">
        <v>7.9832560321330979</v>
      </c>
      <c r="H22">
        <v>4.0580033995270872</v>
      </c>
      <c r="I22">
        <v>5.3107292047597978</v>
      </c>
    </row>
    <row r="23" spans="2:9" x14ac:dyDescent="0.45">
      <c r="B23">
        <v>10</v>
      </c>
      <c r="C23">
        <f t="shared" si="1"/>
        <v>15</v>
      </c>
      <c r="D23">
        <v>5.7147680112514365</v>
      </c>
      <c r="E23">
        <v>69.210368113565778</v>
      </c>
      <c r="F23">
        <v>79.258322894583571</v>
      </c>
      <c r="G23">
        <v>4.0320971275258017</v>
      </c>
      <c r="H23">
        <v>5.6368015047528033</v>
      </c>
      <c r="I23">
        <v>8.8667099967844258</v>
      </c>
    </row>
    <row r="24" spans="2:9" x14ac:dyDescent="0.45">
      <c r="B24">
        <v>12</v>
      </c>
      <c r="C24">
        <f t="shared" si="1"/>
        <v>18</v>
      </c>
      <c r="D24">
        <v>3.1849846180634565</v>
      </c>
      <c r="E24">
        <v>58.294330110023154</v>
      </c>
      <c r="F24">
        <v>70.432704009730202</v>
      </c>
      <c r="G24">
        <v>2.6161153749035075</v>
      </c>
      <c r="H24">
        <v>7.0780757045367588</v>
      </c>
      <c r="I24">
        <v>13.380625902201913</v>
      </c>
    </row>
    <row r="25" spans="2:9" x14ac:dyDescent="0.45">
      <c r="B25">
        <v>14</v>
      </c>
      <c r="C25">
        <f t="shared" si="1"/>
        <v>21</v>
      </c>
      <c r="D25">
        <v>2.1294487422151178</v>
      </c>
      <c r="E25">
        <v>46.788058121231145</v>
      </c>
      <c r="F25">
        <v>61.681762695666244</v>
      </c>
      <c r="G25">
        <v>1.9574351547723436</v>
      </c>
      <c r="H25">
        <v>8.0912305735561958</v>
      </c>
      <c r="I25">
        <v>17.647575321253107</v>
      </c>
    </row>
    <row r="26" spans="2:9" x14ac:dyDescent="0.45">
      <c r="B26">
        <v>16</v>
      </c>
      <c r="C26">
        <f t="shared" si="1"/>
        <v>24</v>
      </c>
      <c r="D26">
        <v>1.214599970033639</v>
      </c>
      <c r="E26">
        <v>34.641335742787518</v>
      </c>
      <c r="F26">
        <v>53.456066386140343</v>
      </c>
      <c r="G26">
        <v>1.1361378645122222</v>
      </c>
      <c r="H26">
        <v>7.1975505582838712</v>
      </c>
      <c r="I26">
        <v>20.605058031606323</v>
      </c>
    </row>
    <row r="27" spans="2:9" x14ac:dyDescent="0.45">
      <c r="B27">
        <v>18</v>
      </c>
      <c r="C27">
        <f t="shared" si="1"/>
        <v>27</v>
      </c>
      <c r="D27">
        <v>0.65054859040446544</v>
      </c>
      <c r="E27">
        <v>23.218871283261876</v>
      </c>
      <c r="F27">
        <v>45.126880147066871</v>
      </c>
      <c r="G27">
        <v>0.73491444642981085</v>
      </c>
      <c r="H27">
        <v>5.517409443739326</v>
      </c>
      <c r="I27">
        <v>20.754548629996989</v>
      </c>
    </row>
    <row r="28" spans="2:9" x14ac:dyDescent="0.45">
      <c r="B28">
        <v>20</v>
      </c>
      <c r="C28">
        <f t="shared" si="1"/>
        <v>30</v>
      </c>
      <c r="D28">
        <v>0.43456225110555735</v>
      </c>
      <c r="E28">
        <v>16.084628880004527</v>
      </c>
      <c r="F28">
        <v>37.196230373737599</v>
      </c>
      <c r="G28">
        <v>0.50281625136832797</v>
      </c>
      <c r="H28">
        <v>6.3775143576216191</v>
      </c>
      <c r="I28">
        <v>19.222313798182661</v>
      </c>
    </row>
    <row r="29" spans="2:9" x14ac:dyDescent="0.45">
      <c r="B29">
        <v>30</v>
      </c>
      <c r="C29">
        <f t="shared" si="1"/>
        <v>45</v>
      </c>
      <c r="D29">
        <v>8.5086639955989085E-9</v>
      </c>
      <c r="E29">
        <v>7.7647446841138361</v>
      </c>
      <c r="F29">
        <v>12.742271989917793</v>
      </c>
      <c r="G29">
        <v>2.2708829377247478E-8</v>
      </c>
      <c r="H29">
        <v>4.5908778892691116</v>
      </c>
      <c r="I29">
        <v>8.4667445817983165</v>
      </c>
    </row>
  </sheetData>
  <mergeCells count="6">
    <mergeCell ref="D2:F2"/>
    <mergeCell ref="G2:I2"/>
    <mergeCell ref="D1:I1"/>
    <mergeCell ref="D16:I16"/>
    <mergeCell ref="D17:F17"/>
    <mergeCell ref="G17:I1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R43"/>
  <sheetViews>
    <sheetView zoomScaleNormal="100" workbookViewId="0">
      <selection activeCell="C18" sqref="C18"/>
    </sheetView>
  </sheetViews>
  <sheetFormatPr defaultRowHeight="14.25" x14ac:dyDescent="0.45"/>
  <cols>
    <col min="2" max="2" width="19.1328125" bestFit="1" customWidth="1"/>
    <col min="3" max="3" width="10.3984375" bestFit="1" customWidth="1"/>
    <col min="13" max="13" width="19.1328125" bestFit="1" customWidth="1"/>
    <col min="14" max="17" width="12.59765625" bestFit="1" customWidth="1"/>
  </cols>
  <sheetData>
    <row r="2" spans="1:18" x14ac:dyDescent="0.45">
      <c r="A2" t="s">
        <v>17</v>
      </c>
      <c r="B2" t="s">
        <v>15</v>
      </c>
      <c r="L2" t="s">
        <v>17</v>
      </c>
      <c r="M2" t="s">
        <v>33</v>
      </c>
    </row>
    <row r="3" spans="1:18" x14ac:dyDescent="0.45">
      <c r="B3" s="1"/>
      <c r="C3" s="13" t="s">
        <v>26</v>
      </c>
      <c r="D3" s="13"/>
      <c r="E3" s="13"/>
      <c r="F3" s="13"/>
      <c r="G3" s="13"/>
      <c r="M3" s="1"/>
      <c r="N3" s="14" t="s">
        <v>26</v>
      </c>
      <c r="O3" s="15"/>
      <c r="P3" s="16"/>
      <c r="Q3" s="3"/>
      <c r="R3" s="4"/>
    </row>
    <row r="4" spans="1:18" x14ac:dyDescent="0.45">
      <c r="B4" s="1" t="s">
        <v>25</v>
      </c>
      <c r="C4" s="1" t="s">
        <v>27</v>
      </c>
      <c r="D4" s="1" t="s">
        <v>28</v>
      </c>
      <c r="E4" s="1" t="s">
        <v>29</v>
      </c>
      <c r="F4" s="1" t="s">
        <v>30</v>
      </c>
      <c r="G4" s="1" t="s">
        <v>31</v>
      </c>
      <c r="M4" s="1" t="s">
        <v>25</v>
      </c>
      <c r="N4" s="1" t="s">
        <v>34</v>
      </c>
      <c r="O4" s="1" t="s">
        <v>35</v>
      </c>
      <c r="P4" s="1" t="s">
        <v>36</v>
      </c>
    </row>
    <row r="5" spans="1:18" x14ac:dyDescent="0.45">
      <c r="B5" s="1">
        <v>180</v>
      </c>
      <c r="C5" s="1">
        <v>7.6587896011587548E-4</v>
      </c>
      <c r="D5" s="1">
        <v>1.866963163563228E-3</v>
      </c>
      <c r="E5" s="1">
        <v>9.8086731106516653E-4</v>
      </c>
      <c r="F5" s="1"/>
      <c r="G5" s="1">
        <v>4.4965208113038993E-4</v>
      </c>
      <c r="M5" s="1">
        <v>48</v>
      </c>
      <c r="N5" s="1"/>
      <c r="O5" s="1">
        <v>4.3380448581397972E-3</v>
      </c>
      <c r="P5" s="1">
        <v>1.6429563046182526E-3</v>
      </c>
    </row>
    <row r="6" spans="1:18" x14ac:dyDescent="0.45">
      <c r="B6" s="1">
        <v>192</v>
      </c>
      <c r="C6" s="1">
        <v>9.3755716050344376E-4</v>
      </c>
      <c r="D6" s="1">
        <v>1.9187937155121342E-3</v>
      </c>
      <c r="E6" s="1">
        <v>1.346356006049119E-3</v>
      </c>
      <c r="F6" s="1"/>
      <c r="G6" s="1">
        <v>5.455680600413654E-4</v>
      </c>
      <c r="M6" s="1">
        <v>60</v>
      </c>
      <c r="N6" s="1">
        <v>2.8439457569753414E-3</v>
      </c>
      <c r="O6" s="1">
        <v>9.5361610968875531E-3</v>
      </c>
      <c r="P6" s="1">
        <v>2.1562037735587932E-3</v>
      </c>
    </row>
    <row r="7" spans="1:18" x14ac:dyDescent="0.45">
      <c r="B7" s="1">
        <v>204</v>
      </c>
      <c r="C7" s="1">
        <v>9.8086731106516653E-4</v>
      </c>
      <c r="D7" s="1">
        <v>2.2243936489643578E-3</v>
      </c>
      <c r="E7" s="1">
        <v>1.3742075841412437E-3</v>
      </c>
      <c r="F7" s="1"/>
      <c r="G7" s="1">
        <v>5.455680600413654E-4</v>
      </c>
      <c r="M7" s="1">
        <v>72</v>
      </c>
      <c r="N7" s="1">
        <v>3.8927534328197385E-3</v>
      </c>
      <c r="O7" s="1">
        <v>1.7040189923769777E-2</v>
      </c>
      <c r="P7" s="1">
        <v>6.5060739172738821E-3</v>
      </c>
    </row>
    <row r="8" spans="1:18" x14ac:dyDescent="0.45">
      <c r="B8" s="1">
        <v>216</v>
      </c>
      <c r="C8" s="1">
        <v>1.0118872084195485E-3</v>
      </c>
      <c r="D8" s="1">
        <v>2.5429599059023085E-3</v>
      </c>
      <c r="E8" s="1">
        <v>1.3742075841412437E-3</v>
      </c>
      <c r="F8" s="1">
        <v>5.9434022475313402E-4</v>
      </c>
      <c r="G8" s="1">
        <v>6.7363119006627864E-4</v>
      </c>
      <c r="M8" s="1">
        <v>84</v>
      </c>
      <c r="N8" s="1">
        <v>5.2179486972984898E-3</v>
      </c>
      <c r="O8" s="1"/>
      <c r="P8" s="1">
        <v>8.5572936794732456E-3</v>
      </c>
    </row>
    <row r="9" spans="1:18" x14ac:dyDescent="0.45">
      <c r="B9" s="1">
        <v>228</v>
      </c>
      <c r="C9" s="1">
        <v>1.1568045078281717E-3</v>
      </c>
      <c r="D9" s="1"/>
      <c r="E9" s="1">
        <v>4.1040750088804246E-3</v>
      </c>
      <c r="F9" s="1">
        <v>6.4508847994004142E-4</v>
      </c>
      <c r="G9" s="1">
        <v>7.2117732427746581E-4</v>
      </c>
    </row>
    <row r="10" spans="1:18" x14ac:dyDescent="0.45">
      <c r="B10" s="1">
        <v>240</v>
      </c>
      <c r="C10" s="1">
        <v>1.2688356842039696E-3</v>
      </c>
      <c r="D10" s="1"/>
      <c r="E10" s="1"/>
      <c r="F10" s="1">
        <v>7.2117732427746581E-4</v>
      </c>
      <c r="G10" s="1">
        <v>8.7286835098928002E-4</v>
      </c>
      <c r="L10" t="s">
        <v>18</v>
      </c>
      <c r="M10" t="s">
        <v>37</v>
      </c>
    </row>
    <row r="11" spans="1:18" x14ac:dyDescent="0.45">
      <c r="M11" s="1"/>
      <c r="N11" s="14" t="s">
        <v>26</v>
      </c>
      <c r="O11" s="15"/>
      <c r="P11" s="15"/>
      <c r="Q11" s="16"/>
    </row>
    <row r="12" spans="1:18" x14ac:dyDescent="0.45">
      <c r="A12" t="s">
        <v>18</v>
      </c>
      <c r="B12" t="s">
        <v>15</v>
      </c>
      <c r="M12" s="1" t="s">
        <v>25</v>
      </c>
      <c r="N12" s="1" t="s">
        <v>38</v>
      </c>
      <c r="O12" s="1" t="s">
        <v>34</v>
      </c>
      <c r="P12" s="1" t="s">
        <v>35</v>
      </c>
      <c r="Q12" s="1" t="s">
        <v>36</v>
      </c>
    </row>
    <row r="13" spans="1:18" x14ac:dyDescent="0.45">
      <c r="B13" s="1"/>
      <c r="C13" s="14" t="s">
        <v>26</v>
      </c>
      <c r="D13" s="15"/>
      <c r="E13" s="15"/>
      <c r="F13" s="15"/>
      <c r="G13" s="15"/>
      <c r="H13" s="16"/>
      <c r="M13" s="1">
        <v>60</v>
      </c>
      <c r="N13" s="1">
        <v>1.3742075841412437E-3</v>
      </c>
      <c r="O13" s="1">
        <v>1.5853370282301054E-3</v>
      </c>
      <c r="P13" s="1"/>
      <c r="Q13" s="1">
        <v>3.2915169914294433E-3</v>
      </c>
    </row>
    <row r="14" spans="1:18" x14ac:dyDescent="0.45">
      <c r="B14" s="1" t="s">
        <v>25</v>
      </c>
      <c r="C14" s="1" t="s">
        <v>27</v>
      </c>
      <c r="D14" s="1" t="s">
        <v>32</v>
      </c>
      <c r="E14" s="1" t="s">
        <v>28</v>
      </c>
      <c r="F14" s="1" t="s">
        <v>29</v>
      </c>
      <c r="G14" s="1" t="s">
        <v>30</v>
      </c>
      <c r="H14" s="1" t="s">
        <v>31</v>
      </c>
      <c r="M14" s="1">
        <v>90</v>
      </c>
      <c r="N14" s="1">
        <v>4.739901779436808E-3</v>
      </c>
      <c r="O14" s="1">
        <v>1.6836029555290385E-3</v>
      </c>
      <c r="P14" s="1"/>
      <c r="Q14" s="1">
        <v>5.3979981752639138E-3</v>
      </c>
    </row>
    <row r="15" spans="1:18" x14ac:dyDescent="0.45">
      <c r="B15" s="1">
        <v>90</v>
      </c>
      <c r="C15" s="1"/>
      <c r="D15" s="1"/>
      <c r="E15" s="1"/>
      <c r="F15" s="1">
        <v>4.0982653170544569E-4</v>
      </c>
      <c r="G15" s="1"/>
      <c r="H15" s="1"/>
      <c r="M15" s="1">
        <v>96</v>
      </c>
      <c r="N15" s="1">
        <v>5.0488675569152859E-3</v>
      </c>
      <c r="O15" s="1">
        <v>4.1040750088804246E-3</v>
      </c>
      <c r="P15" s="1">
        <v>1.5489931221719022E-3</v>
      </c>
      <c r="Q15" s="1">
        <v>9.5361610968875531E-3</v>
      </c>
    </row>
    <row r="16" spans="1:18" x14ac:dyDescent="0.45">
      <c r="B16" s="1">
        <v>96</v>
      </c>
      <c r="C16" s="1"/>
      <c r="D16" s="1"/>
      <c r="E16" s="1">
        <v>3.1334282184229423E-4</v>
      </c>
      <c r="F16" s="1">
        <v>4.1129134846665656E-4</v>
      </c>
      <c r="G16" s="1"/>
      <c r="H16" s="1"/>
      <c r="M16" s="1">
        <v>102</v>
      </c>
      <c r="N16" s="1">
        <v>5.2179486972984898E-3</v>
      </c>
      <c r="O16" s="1">
        <v>3.3664256236858848E-3</v>
      </c>
      <c r="P16" s="1">
        <v>1.8177035751347317E-3</v>
      </c>
      <c r="Q16" s="1"/>
    </row>
    <row r="17" spans="2:17" x14ac:dyDescent="0.45">
      <c r="B17" s="1">
        <v>102</v>
      </c>
      <c r="C17" s="1"/>
      <c r="D17" s="1">
        <v>3.6062631946779056E-4</v>
      </c>
      <c r="E17" s="1">
        <v>3.6527355143677889E-4</v>
      </c>
      <c r="F17" s="1">
        <v>4.1276603921330075E-4</v>
      </c>
      <c r="G17" s="1"/>
      <c r="H17" s="1"/>
      <c r="M17" s="1">
        <v>108</v>
      </c>
      <c r="N17" s="1"/>
      <c r="O17" s="1"/>
      <c r="P17" s="1">
        <v>1.8177035751347317E-3</v>
      </c>
      <c r="Q17" s="1"/>
    </row>
    <row r="18" spans="2:17" x14ac:dyDescent="0.45">
      <c r="B18" s="1">
        <v>108</v>
      </c>
      <c r="C18" s="1"/>
      <c r="D18" s="1">
        <v>6.6627554831297448E-4</v>
      </c>
      <c r="E18" s="1">
        <v>3.970719478593826E-4</v>
      </c>
      <c r="F18" s="1">
        <v>4.1574543603991915E-4</v>
      </c>
      <c r="G18" s="1"/>
      <c r="H18" s="1"/>
      <c r="M18" s="1">
        <v>114</v>
      </c>
      <c r="N18" s="1"/>
      <c r="O18" s="1"/>
      <c r="P18" s="1">
        <v>1.8420238520715853E-3</v>
      </c>
      <c r="Q18" s="1"/>
    </row>
    <row r="19" spans="2:17" x14ac:dyDescent="0.45">
      <c r="B19" s="1">
        <v>114</v>
      </c>
      <c r="C19" s="1"/>
      <c r="D19" s="1">
        <v>6.6993439055135001E-4</v>
      </c>
      <c r="E19" s="1">
        <v>8.1609001603069099E-4</v>
      </c>
      <c r="F19" s="1">
        <v>4.3778806748256575E-4</v>
      </c>
      <c r="G19" s="1"/>
      <c r="H19" s="1"/>
      <c r="M19" s="1">
        <v>120</v>
      </c>
      <c r="N19" s="1"/>
      <c r="O19" s="1"/>
      <c r="P19" s="1">
        <v>1.9457353983712621E-3</v>
      </c>
      <c r="Q19" s="1"/>
    </row>
    <row r="20" spans="2:17" x14ac:dyDescent="0.45">
      <c r="B20" s="1">
        <v>120</v>
      </c>
      <c r="C20" s="1"/>
      <c r="D20" s="1">
        <v>6.6993439055135001E-4</v>
      </c>
      <c r="E20" s="1">
        <v>8.2688196724247623E-4</v>
      </c>
      <c r="F20" s="1">
        <v>4.3778806748256575E-4</v>
      </c>
      <c r="G20" s="1"/>
      <c r="H20" s="1"/>
    </row>
    <row r="21" spans="2:17" x14ac:dyDescent="0.45">
      <c r="B21" s="1">
        <v>126</v>
      </c>
      <c r="C21" s="1">
        <v>2.8439457569753414E-3</v>
      </c>
      <c r="D21" s="1"/>
      <c r="E21" s="1">
        <v>8.4929038737351396E-4</v>
      </c>
      <c r="F21" s="1"/>
      <c r="G21" s="1"/>
      <c r="H21" s="1"/>
    </row>
    <row r="22" spans="2:17" x14ac:dyDescent="0.45">
      <c r="B22" s="1">
        <v>132</v>
      </c>
      <c r="C22" s="1">
        <v>2.9007107203715015E-3</v>
      </c>
      <c r="D22" s="1"/>
      <c r="E22" s="1">
        <v>8.5507180092005695E-4</v>
      </c>
      <c r="F22" s="1"/>
      <c r="G22" s="1"/>
      <c r="H22" s="1"/>
      <c r="L22" t="s">
        <v>19</v>
      </c>
      <c r="M22" t="s">
        <v>37</v>
      </c>
    </row>
    <row r="23" spans="2:17" x14ac:dyDescent="0.45">
      <c r="B23" s="1">
        <v>138</v>
      </c>
      <c r="C23" s="1">
        <v>3.020868924014538E-3</v>
      </c>
      <c r="D23" s="1"/>
      <c r="E23" s="1">
        <v>8.6092764977332449E-4</v>
      </c>
      <c r="F23" s="1"/>
      <c r="G23" s="1"/>
      <c r="H23" s="1"/>
      <c r="M23" s="1"/>
      <c r="N23" s="14" t="s">
        <v>26</v>
      </c>
      <c r="O23" s="15"/>
      <c r="P23" s="15"/>
      <c r="Q23" s="16"/>
    </row>
    <row r="24" spans="2:17" x14ac:dyDescent="0.45">
      <c r="B24" s="1">
        <v>144</v>
      </c>
      <c r="C24" s="1">
        <v>3.0845192395041353E-3</v>
      </c>
      <c r="D24" s="1"/>
      <c r="E24" s="1">
        <v>8.6092764977332449E-4</v>
      </c>
      <c r="F24" s="1"/>
      <c r="G24" s="1"/>
      <c r="H24" s="1"/>
      <c r="M24" s="1" t="s">
        <v>25</v>
      </c>
      <c r="N24" s="1" t="s">
        <v>38</v>
      </c>
      <c r="O24" s="1" t="s">
        <v>34</v>
      </c>
      <c r="P24" s="1" t="s">
        <v>35</v>
      </c>
      <c r="Q24" s="1" t="s">
        <v>36</v>
      </c>
    </row>
    <row r="25" spans="2:17" x14ac:dyDescent="0.45">
      <c r="B25" s="1">
        <v>150</v>
      </c>
      <c r="C25" s="1">
        <v>4.4646641335025043E-3</v>
      </c>
      <c r="D25" s="1">
        <v>2.0918405763986968E-3</v>
      </c>
      <c r="E25" s="1">
        <v>8.6092764977332449E-4</v>
      </c>
      <c r="F25" s="1">
        <v>9.7339005664098842E-4</v>
      </c>
      <c r="G25" s="1"/>
      <c r="H25" s="1">
        <v>6.0327405157334379E-4</v>
      </c>
      <c r="M25" s="1">
        <v>45</v>
      </c>
      <c r="N25" s="1">
        <v>1.7939800340763148E-3</v>
      </c>
      <c r="O25" s="1"/>
      <c r="P25" s="1">
        <v>2.1728797314724642E-3</v>
      </c>
      <c r="Q25" s="1">
        <v>1.866963163563228E-3</v>
      </c>
    </row>
    <row r="26" spans="2:17" x14ac:dyDescent="0.45">
      <c r="B26" s="1">
        <v>162</v>
      </c>
      <c r="C26" s="1">
        <v>5.5900932605867822E-3</v>
      </c>
      <c r="D26" s="1">
        <v>3.2915169914294433E-3</v>
      </c>
      <c r="E26" s="1">
        <v>8.6092764977332449E-4</v>
      </c>
      <c r="F26" s="1">
        <v>9.8845328331825431E-4</v>
      </c>
      <c r="G26" s="1">
        <v>4.2649919375434687E-4</v>
      </c>
      <c r="H26" s="1">
        <v>6.1558567148310337E-4</v>
      </c>
      <c r="M26" s="1">
        <v>48</v>
      </c>
      <c r="N26" s="1">
        <v>3.6116491434127576E-3</v>
      </c>
      <c r="O26" s="1"/>
      <c r="P26" s="1">
        <v>2.1728797314724642E-3</v>
      </c>
      <c r="Q26" s="1">
        <v>2.2420784240965628E-3</v>
      </c>
    </row>
    <row r="27" spans="2:17" x14ac:dyDescent="0.45">
      <c r="B27" s="1">
        <v>174</v>
      </c>
      <c r="C27" s="1">
        <v>6.0154742992518705E-3</v>
      </c>
      <c r="D27" s="1">
        <v>3.7946014834806265E-3</v>
      </c>
      <c r="E27" s="1">
        <v>5.7954552729137339E-3</v>
      </c>
      <c r="F27" s="1">
        <v>9.961503099564918E-4</v>
      </c>
      <c r="G27" s="1">
        <v>4.8713088092544729E-4</v>
      </c>
      <c r="H27" s="1">
        <v>6.4853115330674256E-4</v>
      </c>
      <c r="M27" s="1">
        <v>51</v>
      </c>
      <c r="N27" s="1">
        <v>3.6116491434127576E-3</v>
      </c>
      <c r="O27" s="1"/>
      <c r="P27" s="1">
        <v>2.1897998160703798E-3</v>
      </c>
      <c r="Q27" s="1">
        <v>2.434605073435596E-3</v>
      </c>
    </row>
    <row r="28" spans="2:17" x14ac:dyDescent="0.45">
      <c r="B28" s="1">
        <v>186</v>
      </c>
      <c r="C28" s="1">
        <v>6.5060739172738821E-3</v>
      </c>
      <c r="D28" s="1"/>
      <c r="E28" s="1"/>
      <c r="F28" s="1">
        <v>1.0039607942214099E-3</v>
      </c>
      <c r="G28" s="1">
        <v>5.125628275498618E-4</v>
      </c>
      <c r="H28" s="1">
        <v>6.8114099636307614E-4</v>
      </c>
      <c r="M28" s="1">
        <v>54</v>
      </c>
      <c r="N28" s="1">
        <v>3.8927534328197385E-3</v>
      </c>
      <c r="O28" s="1"/>
      <c r="P28" s="1">
        <v>3.2915169914294433E-3</v>
      </c>
      <c r="Q28" s="1">
        <v>2.9596438458573361E-3</v>
      </c>
    </row>
    <row r="29" spans="2:17" x14ac:dyDescent="0.45">
      <c r="B29" s="1">
        <v>198</v>
      </c>
      <c r="C29" s="1"/>
      <c r="D29" s="1"/>
      <c r="E29" s="1"/>
      <c r="F29" s="1">
        <v>7.7516631199384461E-3</v>
      </c>
      <c r="G29" s="1">
        <v>5.3333241721311331E-4</v>
      </c>
      <c r="H29" s="1">
        <v>1.9733971563646521E-3</v>
      </c>
      <c r="M29" s="1">
        <v>75</v>
      </c>
      <c r="N29" s="1"/>
      <c r="O29" s="1">
        <v>3.1172983332898954E-3</v>
      </c>
      <c r="P29" s="1">
        <v>3.4446047198739122E-3</v>
      </c>
      <c r="Q29" s="1"/>
    </row>
    <row r="30" spans="2:17" x14ac:dyDescent="0.45">
      <c r="B30" s="1">
        <v>210</v>
      </c>
      <c r="C30" s="1"/>
      <c r="D30" s="1"/>
      <c r="E30" s="1"/>
      <c r="F30" s="1">
        <v>8.1357718365710433E-3</v>
      </c>
      <c r="G30" s="1">
        <v>1.3065157956980234E-3</v>
      </c>
      <c r="H30" s="1">
        <v>2.1562037735587932E-3</v>
      </c>
      <c r="M30" s="1">
        <v>81</v>
      </c>
      <c r="N30" s="1"/>
      <c r="O30" s="1">
        <v>3.1507384923249752E-3</v>
      </c>
      <c r="P30" s="1">
        <v>3.6116491434127576E-3</v>
      </c>
      <c r="Q30" s="1"/>
    </row>
    <row r="31" spans="2:17" x14ac:dyDescent="0.45">
      <c r="B31" s="1">
        <v>222</v>
      </c>
      <c r="C31" s="1"/>
      <c r="D31" s="1"/>
      <c r="E31" s="1"/>
      <c r="F31" s="1"/>
      <c r="G31" s="1">
        <v>4.4646641335025043E-3</v>
      </c>
      <c r="H31" s="1"/>
      <c r="M31" s="1">
        <v>87</v>
      </c>
      <c r="N31" s="1"/>
      <c r="O31" s="1">
        <v>3.2196818279267613E-3</v>
      </c>
      <c r="P31" s="1">
        <v>4.6681506258810547E-3</v>
      </c>
      <c r="Q31" s="1"/>
    </row>
    <row r="32" spans="2:17" x14ac:dyDescent="0.45">
      <c r="M32" s="1">
        <v>93</v>
      </c>
      <c r="N32" s="1"/>
      <c r="O32" s="1">
        <v>7.400287022832866E-3</v>
      </c>
      <c r="P32" s="1">
        <v>5.1320993731370258E-3</v>
      </c>
      <c r="Q32" s="1"/>
    </row>
    <row r="33" spans="1:17" x14ac:dyDescent="0.45">
      <c r="A33" t="s">
        <v>19</v>
      </c>
      <c r="B33" t="s">
        <v>15</v>
      </c>
      <c r="M33" s="1">
        <v>99</v>
      </c>
      <c r="N33" s="1"/>
      <c r="O33" s="1">
        <v>7.7516631199384461E-3</v>
      </c>
      <c r="P33" s="1">
        <v>9.5361610968875531E-3</v>
      </c>
      <c r="Q33" s="1"/>
    </row>
    <row r="34" spans="1:17" x14ac:dyDescent="0.45">
      <c r="B34" s="1"/>
      <c r="C34" s="14" t="s">
        <v>26</v>
      </c>
      <c r="D34" s="15"/>
      <c r="E34" s="15"/>
      <c r="F34" s="3"/>
      <c r="G34" s="4"/>
      <c r="H34" s="4"/>
      <c r="M34" s="1">
        <v>105</v>
      </c>
      <c r="N34" s="1"/>
      <c r="O34" s="1">
        <v>7.7516631199384461E-3</v>
      </c>
      <c r="P34" s="1"/>
      <c r="Q34" s="1"/>
    </row>
    <row r="35" spans="1:17" x14ac:dyDescent="0.45">
      <c r="B35" s="1" t="s">
        <v>25</v>
      </c>
      <c r="C35" s="1" t="s">
        <v>27</v>
      </c>
      <c r="D35" s="1" t="s">
        <v>32</v>
      </c>
      <c r="E35" s="2" t="s">
        <v>28</v>
      </c>
      <c r="F35" s="5"/>
      <c r="G35" s="6"/>
      <c r="H35" s="6"/>
      <c r="M35" s="1">
        <v>111</v>
      </c>
      <c r="N35" s="1"/>
      <c r="O35" s="1">
        <v>7.9393526769081946E-3</v>
      </c>
      <c r="P35" s="1"/>
      <c r="Q35" s="1"/>
    </row>
    <row r="36" spans="1:17" x14ac:dyDescent="0.45">
      <c r="B36" s="1">
        <v>93</v>
      </c>
      <c r="C36" s="1">
        <v>5.5703965517945263E-4</v>
      </c>
      <c r="D36" s="1">
        <v>6.502654718236957E-4</v>
      </c>
      <c r="E36" s="1"/>
    </row>
    <row r="37" spans="1:17" x14ac:dyDescent="0.45">
      <c r="B37" s="1">
        <v>99</v>
      </c>
      <c r="C37" s="1">
        <v>5.5834230612649978E-4</v>
      </c>
      <c r="D37" s="1">
        <v>6.5200853027033007E-4</v>
      </c>
      <c r="E37" s="1"/>
    </row>
    <row r="38" spans="1:17" x14ac:dyDescent="0.45">
      <c r="B38" s="1">
        <v>105</v>
      </c>
      <c r="C38" s="1">
        <v>5.5965069589205424E-4</v>
      </c>
      <c r="D38" s="1">
        <v>6.5376039345990753E-4</v>
      </c>
      <c r="E38" s="1"/>
    </row>
    <row r="39" spans="1:17" x14ac:dyDescent="0.45">
      <c r="B39" s="1">
        <v>111</v>
      </c>
      <c r="C39" s="1">
        <v>5.6228484097042646E-4</v>
      </c>
      <c r="D39" s="1">
        <v>9.6601924789234319E-4</v>
      </c>
      <c r="E39" s="1">
        <v>9.6601924789234319E-4</v>
      </c>
    </row>
    <row r="40" spans="1:17" x14ac:dyDescent="0.45">
      <c r="B40" s="1">
        <v>117</v>
      </c>
      <c r="C40" s="1">
        <v>6.1873767029948579E-4</v>
      </c>
      <c r="D40" s="1">
        <v>9.7711523761738906E-4</v>
      </c>
      <c r="E40" s="1">
        <v>9.7711523761738906E-4</v>
      </c>
    </row>
    <row r="41" spans="1:17" x14ac:dyDescent="0.45">
      <c r="B41" s="1">
        <v>123</v>
      </c>
      <c r="C41" s="1">
        <v>6.2513353998878279E-4</v>
      </c>
      <c r="D41" s="1">
        <v>9.8845328331825431E-4</v>
      </c>
      <c r="E41" s="1">
        <v>9.8464656296405758E-4</v>
      </c>
    </row>
    <row r="42" spans="1:17" x14ac:dyDescent="0.45">
      <c r="B42" s="1">
        <v>129</v>
      </c>
      <c r="C42" s="1">
        <v>6.2675196659603871E-4</v>
      </c>
      <c r="D42" s="1">
        <v>1.0000412170137426E-3</v>
      </c>
      <c r="E42" s="1">
        <v>9.961503099564918E-4</v>
      </c>
    </row>
    <row r="43" spans="1:17" x14ac:dyDescent="0.45">
      <c r="B43" s="1">
        <v>135</v>
      </c>
      <c r="C43" s="1">
        <v>2.6607503284737312E-3</v>
      </c>
      <c r="D43" s="1">
        <v>1.0079093527946713E-3</v>
      </c>
      <c r="E43" s="1">
        <v>1.5314029638097255E-3</v>
      </c>
    </row>
  </sheetData>
  <mergeCells count="6">
    <mergeCell ref="C3:G3"/>
    <mergeCell ref="C13:H13"/>
    <mergeCell ref="C34:E34"/>
    <mergeCell ref="N3:P3"/>
    <mergeCell ref="N11:Q11"/>
    <mergeCell ref="N23:Q23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X89"/>
  <sheetViews>
    <sheetView topLeftCell="O1" zoomScale="79" workbookViewId="0">
      <selection activeCell="E14" sqref="E14"/>
    </sheetView>
  </sheetViews>
  <sheetFormatPr defaultRowHeight="14.25" x14ac:dyDescent="0.45"/>
  <cols>
    <col min="1" max="1" width="10.59765625" bestFit="1" customWidth="1"/>
    <col min="2" max="2" width="8.265625" bestFit="1" customWidth="1"/>
    <col min="3" max="3" width="18" bestFit="1" customWidth="1"/>
    <col min="4" max="6" width="18" customWidth="1"/>
    <col min="7" max="7" width="18" bestFit="1" customWidth="1"/>
    <col min="10" max="10" width="10.1328125" bestFit="1" customWidth="1"/>
    <col min="12" max="12" width="18" bestFit="1" customWidth="1"/>
    <col min="14" max="14" width="10.1328125" bestFit="1" customWidth="1"/>
    <col min="16" max="16" width="18" bestFit="1" customWidth="1"/>
    <col min="18" max="18" width="10.1328125" bestFit="1" customWidth="1"/>
    <col min="19" max="19" width="8.265625" bestFit="1" customWidth="1"/>
    <col min="20" max="20" width="18" bestFit="1" customWidth="1"/>
    <col min="22" max="22" width="10.1328125" bestFit="1" customWidth="1"/>
    <col min="24" max="24" width="18" bestFit="1" customWidth="1"/>
  </cols>
  <sheetData>
    <row r="2" spans="1:24" x14ac:dyDescent="0.45">
      <c r="A2" t="s">
        <v>47</v>
      </c>
      <c r="E2" t="s">
        <v>55</v>
      </c>
      <c r="I2" t="s">
        <v>0</v>
      </c>
      <c r="N2" t="s">
        <v>6</v>
      </c>
      <c r="R2" t="s">
        <v>8</v>
      </c>
      <c r="V2" t="s">
        <v>9</v>
      </c>
    </row>
    <row r="4" spans="1:24" x14ac:dyDescent="0.45">
      <c r="A4" t="s">
        <v>48</v>
      </c>
      <c r="B4" s="12" t="s">
        <v>5</v>
      </c>
      <c r="C4" s="12"/>
      <c r="D4" s="10"/>
      <c r="E4" s="10" t="s">
        <v>1</v>
      </c>
      <c r="F4" s="10"/>
      <c r="J4" t="s">
        <v>1</v>
      </c>
      <c r="K4" s="12" t="s">
        <v>5</v>
      </c>
      <c r="L4" s="12"/>
      <c r="N4" t="s">
        <v>1</v>
      </c>
      <c r="O4" s="12" t="s">
        <v>5</v>
      </c>
      <c r="P4" s="12"/>
      <c r="R4" t="s">
        <v>1</v>
      </c>
      <c r="S4" s="12" t="s">
        <v>5</v>
      </c>
      <c r="T4" s="12"/>
      <c r="V4" t="s">
        <v>1</v>
      </c>
      <c r="W4" s="12" t="s">
        <v>5</v>
      </c>
      <c r="X4" s="12"/>
    </row>
    <row r="5" spans="1:24" x14ac:dyDescent="0.45">
      <c r="A5" t="s">
        <v>7</v>
      </c>
      <c r="B5" t="s">
        <v>3</v>
      </c>
      <c r="C5" t="s">
        <v>4</v>
      </c>
      <c r="E5" t="s">
        <v>7</v>
      </c>
      <c r="F5" t="s">
        <v>3</v>
      </c>
      <c r="G5" t="s">
        <v>4</v>
      </c>
      <c r="J5" t="s">
        <v>2</v>
      </c>
      <c r="K5" t="s">
        <v>3</v>
      </c>
      <c r="L5" t="s">
        <v>4</v>
      </c>
      <c r="N5" t="s">
        <v>7</v>
      </c>
      <c r="O5" t="s">
        <v>3</v>
      </c>
      <c r="P5" t="s">
        <v>4</v>
      </c>
      <c r="R5" t="s">
        <v>2</v>
      </c>
      <c r="S5" t="s">
        <v>3</v>
      </c>
      <c r="T5" t="s">
        <v>4</v>
      </c>
      <c r="V5" t="s">
        <v>2</v>
      </c>
      <c r="W5" t="s">
        <v>3</v>
      </c>
      <c r="X5" t="s">
        <v>4</v>
      </c>
    </row>
    <row r="6" spans="1:24" x14ac:dyDescent="0.45">
      <c r="A6">
        <v>3</v>
      </c>
      <c r="B6">
        <v>0.20525000000000002</v>
      </c>
      <c r="C6">
        <v>0.12465839990416473</v>
      </c>
      <c r="E6">
        <v>3</v>
      </c>
      <c r="F6">
        <v>8.6933333333333321E-2</v>
      </c>
      <c r="G6">
        <v>6.5336625767380016E-2</v>
      </c>
      <c r="J6">
        <v>6</v>
      </c>
      <c r="K6">
        <v>0.57382500000000003</v>
      </c>
      <c r="L6">
        <v>0.25231350043150685</v>
      </c>
      <c r="N6">
        <v>6</v>
      </c>
      <c r="O6">
        <v>0.10648333333333333</v>
      </c>
      <c r="P6">
        <v>3.4133116861292723E-2</v>
      </c>
      <c r="R6">
        <v>12</v>
      </c>
      <c r="S6">
        <v>3.9016500000000001</v>
      </c>
      <c r="T6">
        <v>1.0242610523364302</v>
      </c>
      <c r="V6">
        <v>2</v>
      </c>
      <c r="W6">
        <v>0.35748333333333332</v>
      </c>
      <c r="X6">
        <v>0.11149054518956607</v>
      </c>
    </row>
    <row r="7" spans="1:24" x14ac:dyDescent="0.45">
      <c r="A7">
        <v>6</v>
      </c>
      <c r="B7">
        <v>1.3602750000000001</v>
      </c>
      <c r="C7">
        <v>0.64016516814022251</v>
      </c>
      <c r="E7">
        <v>6</v>
      </c>
      <c r="F7">
        <v>0.38956666666666667</v>
      </c>
      <c r="G7">
        <v>6.0329649979646523E-2</v>
      </c>
      <c r="J7">
        <v>12</v>
      </c>
      <c r="K7">
        <v>3.349075</v>
      </c>
      <c r="L7">
        <v>0.92403846736305617</v>
      </c>
      <c r="N7">
        <v>12</v>
      </c>
      <c r="O7">
        <v>0.70161666666666667</v>
      </c>
      <c r="P7">
        <v>0.28368892411701024</v>
      </c>
      <c r="R7">
        <v>24</v>
      </c>
      <c r="S7">
        <v>22.943999999999999</v>
      </c>
      <c r="T7">
        <v>5.3444016297430403</v>
      </c>
      <c r="V7">
        <v>4</v>
      </c>
      <c r="W7">
        <v>1.9504999999999999</v>
      </c>
      <c r="X7">
        <v>0.72790734300458959</v>
      </c>
    </row>
    <row r="8" spans="1:24" x14ac:dyDescent="0.45">
      <c r="A8">
        <v>9</v>
      </c>
      <c r="B8">
        <v>2.697775</v>
      </c>
      <c r="C8">
        <v>1.0760272653763621</v>
      </c>
      <c r="E8">
        <v>9</v>
      </c>
      <c r="F8">
        <v>0.7097500000000001</v>
      </c>
      <c r="G8">
        <v>0.11978605511494175</v>
      </c>
      <c r="J8">
        <v>18</v>
      </c>
      <c r="K8">
        <v>5.1812500000000004</v>
      </c>
      <c r="L8">
        <v>1.3576404568220544</v>
      </c>
      <c r="N8">
        <v>18</v>
      </c>
      <c r="O8">
        <v>1.0473333333333334</v>
      </c>
      <c r="P8">
        <v>0.4403814740275373</v>
      </c>
      <c r="R8">
        <v>36</v>
      </c>
      <c r="S8">
        <v>21.352825000000003</v>
      </c>
      <c r="T8">
        <v>1.8529759872072458</v>
      </c>
      <c r="V8">
        <v>6</v>
      </c>
      <c r="W8">
        <v>2.759066666666667</v>
      </c>
      <c r="X8">
        <v>1.0683239315238917</v>
      </c>
    </row>
    <row r="9" spans="1:24" x14ac:dyDescent="0.45">
      <c r="A9">
        <v>12</v>
      </c>
      <c r="B9">
        <v>6.1393750000000011</v>
      </c>
      <c r="C9">
        <v>2.1332553408269366</v>
      </c>
      <c r="E9">
        <v>12</v>
      </c>
      <c r="F9">
        <v>1.4590999999999996</v>
      </c>
      <c r="G9">
        <v>0.28263803707215607</v>
      </c>
      <c r="J9">
        <v>24</v>
      </c>
      <c r="K9">
        <v>8.459225</v>
      </c>
      <c r="L9">
        <v>1.8528711474807551</v>
      </c>
      <c r="N9">
        <v>24</v>
      </c>
      <c r="O9">
        <v>1.8651333333333333</v>
      </c>
      <c r="P9">
        <v>0.76620649088001591</v>
      </c>
      <c r="R9">
        <v>48</v>
      </c>
      <c r="S9">
        <v>23.982199999999999</v>
      </c>
      <c r="T9">
        <v>2.4363788963678599</v>
      </c>
      <c r="V9">
        <v>8</v>
      </c>
      <c r="W9">
        <v>4.6783000000000001</v>
      </c>
      <c r="X9">
        <v>1.7657495926659599</v>
      </c>
    </row>
    <row r="10" spans="1:24" x14ac:dyDescent="0.45">
      <c r="A10">
        <v>15</v>
      </c>
      <c r="B10">
        <v>7.6449249999999997</v>
      </c>
      <c r="C10">
        <v>2.5021074322458663</v>
      </c>
      <c r="E10">
        <v>15</v>
      </c>
      <c r="F10">
        <v>1.7193500000000002</v>
      </c>
      <c r="G10">
        <v>0.36062886601047256</v>
      </c>
      <c r="J10">
        <v>30</v>
      </c>
      <c r="K10">
        <v>9.3140499999999999</v>
      </c>
      <c r="L10">
        <v>1.7125064486496568</v>
      </c>
      <c r="N10">
        <v>30</v>
      </c>
      <c r="O10">
        <v>2.2543166666666665</v>
      </c>
      <c r="P10">
        <v>0.88927000942720891</v>
      </c>
      <c r="R10">
        <v>60</v>
      </c>
      <c r="S10">
        <v>15.249174999999999</v>
      </c>
      <c r="T10">
        <v>2.3402819721492403</v>
      </c>
      <c r="V10">
        <v>10</v>
      </c>
      <c r="W10">
        <v>5.7648000000000001</v>
      </c>
      <c r="X10">
        <v>1.9317292791693152</v>
      </c>
    </row>
    <row r="11" spans="1:24" x14ac:dyDescent="0.45">
      <c r="A11">
        <v>18</v>
      </c>
      <c r="B11">
        <v>7.1981000000000002</v>
      </c>
      <c r="C11">
        <v>2.074571070526789</v>
      </c>
      <c r="E11">
        <v>18</v>
      </c>
      <c r="F11">
        <v>1.6770166666666668</v>
      </c>
      <c r="G11">
        <v>0.3840823214711489</v>
      </c>
      <c r="J11">
        <v>36</v>
      </c>
      <c r="K11">
        <v>8.830325000000002</v>
      </c>
      <c r="L11">
        <v>0.99169570727785916</v>
      </c>
      <c r="N11">
        <v>36</v>
      </c>
      <c r="O11">
        <v>2.4057833333333334</v>
      </c>
      <c r="P11">
        <v>0.88360381035092139</v>
      </c>
      <c r="R11">
        <v>72</v>
      </c>
      <c r="S11">
        <v>6.9457000000000004</v>
      </c>
      <c r="T11">
        <v>2.0853293329032359</v>
      </c>
      <c r="V11">
        <v>12</v>
      </c>
      <c r="W11">
        <v>6.1182166666666662</v>
      </c>
      <c r="X11">
        <v>1.6988609129845407</v>
      </c>
    </row>
    <row r="12" spans="1:24" x14ac:dyDescent="0.45">
      <c r="A12">
        <v>21</v>
      </c>
      <c r="B12">
        <v>8.4174749999999996</v>
      </c>
      <c r="C12">
        <v>2.0851599113337431</v>
      </c>
      <c r="E12">
        <v>21</v>
      </c>
      <c r="F12">
        <v>2.0588166666666665</v>
      </c>
      <c r="G12">
        <v>0.47133098101723298</v>
      </c>
      <c r="J12">
        <v>42</v>
      </c>
      <c r="K12">
        <v>10.57325</v>
      </c>
      <c r="L12">
        <v>1.1246395259519082</v>
      </c>
      <c r="N12">
        <v>42</v>
      </c>
      <c r="O12">
        <v>3.1423000000000001</v>
      </c>
      <c r="P12">
        <v>1.193400772582289</v>
      </c>
      <c r="R12">
        <v>84</v>
      </c>
      <c r="S12">
        <v>3.9158749999999998</v>
      </c>
      <c r="T12">
        <v>2.0136517977296866</v>
      </c>
      <c r="V12">
        <v>14</v>
      </c>
      <c r="W12">
        <v>7.7443166666666663</v>
      </c>
      <c r="X12">
        <v>1.8163074116642977</v>
      </c>
    </row>
    <row r="13" spans="1:24" x14ac:dyDescent="0.45">
      <c r="A13">
        <v>24</v>
      </c>
      <c r="B13">
        <v>7.7302</v>
      </c>
      <c r="C13">
        <v>1.3812093469130626</v>
      </c>
      <c r="E13">
        <v>24</v>
      </c>
      <c r="F13">
        <v>2.0905333333333331</v>
      </c>
      <c r="G13">
        <v>0.468744969750787</v>
      </c>
      <c r="J13">
        <v>48</v>
      </c>
      <c r="K13">
        <v>9.963775</v>
      </c>
      <c r="L13">
        <v>0.8073032655080743</v>
      </c>
      <c r="N13">
        <v>48</v>
      </c>
      <c r="O13">
        <v>3.4837166666666666</v>
      </c>
      <c r="P13">
        <v>1.3367615844520166</v>
      </c>
      <c r="R13">
        <v>96</v>
      </c>
      <c r="S13">
        <v>1.3166499999999999</v>
      </c>
      <c r="T13">
        <v>1.1623362637378223</v>
      </c>
      <c r="V13">
        <v>16</v>
      </c>
      <c r="W13">
        <v>8.043783333333332</v>
      </c>
      <c r="X13">
        <v>1.7566205980992828</v>
      </c>
    </row>
    <row r="14" spans="1:24" x14ac:dyDescent="0.45">
      <c r="A14">
        <v>27</v>
      </c>
      <c r="B14">
        <v>6.8527250000000004</v>
      </c>
      <c r="C14">
        <v>0.87030842186357005</v>
      </c>
      <c r="E14">
        <v>27</v>
      </c>
      <c r="F14">
        <v>2.0299499999999999</v>
      </c>
      <c r="G14">
        <v>0.4769954454709191</v>
      </c>
      <c r="J14">
        <v>54</v>
      </c>
      <c r="K14">
        <v>8.9159249999999997</v>
      </c>
      <c r="L14">
        <v>1.2221158247754971</v>
      </c>
      <c r="N14">
        <v>54</v>
      </c>
      <c r="O14">
        <v>3.66635</v>
      </c>
      <c r="P14">
        <v>1.2731577510269489</v>
      </c>
      <c r="R14">
        <v>108</v>
      </c>
      <c r="S14">
        <v>0.39202500000000001</v>
      </c>
      <c r="T14">
        <v>0.46244886113673872</v>
      </c>
      <c r="V14">
        <v>18</v>
      </c>
      <c r="W14">
        <v>7.7894666666666668</v>
      </c>
      <c r="X14">
        <v>1.5737940674264395</v>
      </c>
    </row>
    <row r="15" spans="1:24" x14ac:dyDescent="0.45">
      <c r="A15">
        <v>30</v>
      </c>
      <c r="B15">
        <v>6.6154000000000002</v>
      </c>
      <c r="C15">
        <v>0.44576407063228707</v>
      </c>
      <c r="E15">
        <v>30</v>
      </c>
      <c r="F15">
        <v>2.1640833333333331</v>
      </c>
      <c r="G15">
        <v>0.522290909040802</v>
      </c>
      <c r="J15">
        <v>60</v>
      </c>
      <c r="K15">
        <v>7.8765749999999999</v>
      </c>
      <c r="L15">
        <v>1.5169248858024158</v>
      </c>
      <c r="N15">
        <v>60</v>
      </c>
      <c r="O15">
        <v>3.90415</v>
      </c>
      <c r="P15">
        <v>1.1633691585219195</v>
      </c>
      <c r="V15">
        <v>20</v>
      </c>
      <c r="W15">
        <v>7.3244499999999997</v>
      </c>
      <c r="X15">
        <v>1.3533873011817366</v>
      </c>
    </row>
    <row r="16" spans="1:24" x14ac:dyDescent="0.45">
      <c r="A16">
        <v>33</v>
      </c>
      <c r="B16">
        <v>6.2358500000000001</v>
      </c>
      <c r="C16">
        <v>0.39402993541100417</v>
      </c>
      <c r="E16">
        <v>33</v>
      </c>
      <c r="F16">
        <v>2.2998833333333333</v>
      </c>
      <c r="G16">
        <v>0.5364689121157592</v>
      </c>
      <c r="J16">
        <v>66</v>
      </c>
      <c r="K16">
        <v>6.731325</v>
      </c>
      <c r="L16">
        <v>1.9980317037441291</v>
      </c>
      <c r="N16">
        <v>66</v>
      </c>
      <c r="O16">
        <v>4.1594833333333332</v>
      </c>
      <c r="P16">
        <v>1.1229510753664484</v>
      </c>
      <c r="V16">
        <v>22</v>
      </c>
      <c r="W16">
        <v>7.1412000000000004</v>
      </c>
      <c r="X16">
        <v>1.2110221253139812</v>
      </c>
    </row>
    <row r="17" spans="1:24" x14ac:dyDescent="0.45">
      <c r="A17">
        <v>36</v>
      </c>
      <c r="B17">
        <v>5.1974499999999999</v>
      </c>
      <c r="C17">
        <v>0.36757966483471299</v>
      </c>
      <c r="E17">
        <v>36</v>
      </c>
      <c r="F17">
        <v>2.1332166666666668</v>
      </c>
      <c r="G17">
        <v>0.47163455944901467</v>
      </c>
      <c r="J17">
        <v>72</v>
      </c>
      <c r="K17">
        <v>5.2524749999999996</v>
      </c>
      <c r="L17">
        <v>1.3608841473468656</v>
      </c>
      <c r="N17">
        <v>72</v>
      </c>
      <c r="O17">
        <v>3.9755499999999997</v>
      </c>
      <c r="P17">
        <v>0.88270207828009795</v>
      </c>
      <c r="V17">
        <v>24</v>
      </c>
      <c r="W17">
        <v>6.1157166666666667</v>
      </c>
      <c r="X17">
        <v>0.94057024919283438</v>
      </c>
    </row>
    <row r="18" spans="1:24" x14ac:dyDescent="0.45">
      <c r="A18">
        <v>39</v>
      </c>
      <c r="B18">
        <v>4.9620499999999996</v>
      </c>
      <c r="C18">
        <v>0.71482639617369415</v>
      </c>
      <c r="E18">
        <v>39</v>
      </c>
      <c r="F18">
        <v>2.3964166666666666</v>
      </c>
      <c r="G18">
        <v>0.58044278759122003</v>
      </c>
      <c r="J18">
        <v>78</v>
      </c>
      <c r="K18">
        <v>4.5246250000000003</v>
      </c>
      <c r="L18">
        <v>1.8218405736598717</v>
      </c>
      <c r="N18">
        <v>78</v>
      </c>
      <c r="O18">
        <v>4.2531333333333334</v>
      </c>
      <c r="P18">
        <v>1.0712605801889019</v>
      </c>
      <c r="V18">
        <v>26</v>
      </c>
      <c r="W18">
        <v>6.2015999999999991</v>
      </c>
      <c r="X18">
        <v>0.90498525070854774</v>
      </c>
    </row>
    <row r="19" spans="1:24" x14ac:dyDescent="0.45">
      <c r="A19">
        <v>42</v>
      </c>
      <c r="B19">
        <v>4.3418999999999999</v>
      </c>
      <c r="C19">
        <v>1.2815286679066786</v>
      </c>
      <c r="E19">
        <v>42</v>
      </c>
      <c r="F19">
        <v>2.3596833333333334</v>
      </c>
      <c r="G19">
        <v>0.55424195227956952</v>
      </c>
      <c r="J19">
        <v>84</v>
      </c>
      <c r="K19">
        <v>2.7296250000000004</v>
      </c>
      <c r="L19">
        <v>1.0561100838296467</v>
      </c>
      <c r="N19">
        <v>84</v>
      </c>
      <c r="O19">
        <v>4.1177999999999999</v>
      </c>
      <c r="P19">
        <v>0.79814746757726163</v>
      </c>
      <c r="V19">
        <v>28</v>
      </c>
      <c r="W19">
        <v>5.7165500000000007</v>
      </c>
      <c r="X19">
        <v>1.0428909046491859</v>
      </c>
    </row>
    <row r="20" spans="1:24" x14ac:dyDescent="0.45">
      <c r="A20">
        <v>45</v>
      </c>
      <c r="B20">
        <v>3.7783500000000001</v>
      </c>
      <c r="C20">
        <v>1.1977314960652341</v>
      </c>
      <c r="E20">
        <v>45</v>
      </c>
      <c r="F20">
        <v>2.3301000000000003</v>
      </c>
      <c r="G20">
        <v>0.4786493121273645</v>
      </c>
      <c r="J20">
        <v>90</v>
      </c>
      <c r="K20">
        <v>2.3669250000000002</v>
      </c>
      <c r="L20">
        <v>0.99704355429773761</v>
      </c>
      <c r="N20">
        <v>90</v>
      </c>
      <c r="O20">
        <v>4.2483166666666667</v>
      </c>
      <c r="P20">
        <v>0.82930247658298528</v>
      </c>
      <c r="V20">
        <v>30</v>
      </c>
      <c r="W20">
        <v>4.1509333333333336</v>
      </c>
      <c r="X20">
        <v>1.4161276957487519</v>
      </c>
    </row>
    <row r="21" spans="1:24" x14ac:dyDescent="0.45">
      <c r="A21">
        <v>48</v>
      </c>
      <c r="B21">
        <v>3.5954500000000005</v>
      </c>
      <c r="C21">
        <v>1.0126762908254519</v>
      </c>
      <c r="E21">
        <v>48</v>
      </c>
      <c r="F21">
        <v>2.3441999999999998</v>
      </c>
      <c r="G21">
        <v>0.47788459276272999</v>
      </c>
      <c r="J21">
        <v>96</v>
      </c>
      <c r="K21">
        <v>1.3265750000000001</v>
      </c>
      <c r="L21">
        <v>0.87379956273354409</v>
      </c>
      <c r="N21">
        <v>96</v>
      </c>
      <c r="O21">
        <v>4.0004999999999997</v>
      </c>
      <c r="P21">
        <v>0.54488172294545067</v>
      </c>
      <c r="V21">
        <v>32</v>
      </c>
      <c r="W21">
        <v>3.7731000000000008</v>
      </c>
      <c r="X21">
        <v>1.2306498965993504</v>
      </c>
    </row>
    <row r="22" spans="1:24" x14ac:dyDescent="0.45">
      <c r="A22">
        <v>51</v>
      </c>
      <c r="B22">
        <v>3.1393750000000002</v>
      </c>
      <c r="C22">
        <v>1.1716005900049726</v>
      </c>
      <c r="E22">
        <v>51</v>
      </c>
      <c r="F22">
        <v>2.4042499999999998</v>
      </c>
      <c r="G22">
        <v>0.43643566650767757</v>
      </c>
      <c r="J22">
        <v>102</v>
      </c>
      <c r="K22">
        <v>0.9890000000000001</v>
      </c>
      <c r="L22">
        <v>0.85075364628467298</v>
      </c>
      <c r="N22">
        <v>102</v>
      </c>
      <c r="O22">
        <v>4.0704166666666666</v>
      </c>
      <c r="P22">
        <v>0.61839174126654295</v>
      </c>
      <c r="V22">
        <v>34</v>
      </c>
      <c r="W22">
        <v>2.2608333333333337</v>
      </c>
      <c r="X22">
        <v>1.1660484203782724</v>
      </c>
    </row>
    <row r="23" spans="1:24" x14ac:dyDescent="0.45">
      <c r="A23">
        <v>54</v>
      </c>
      <c r="B23">
        <v>2.6869499999999999</v>
      </c>
      <c r="C23">
        <v>1.2168990988026351</v>
      </c>
      <c r="E23">
        <v>54</v>
      </c>
      <c r="F23">
        <v>2.4577833333333334</v>
      </c>
      <c r="G23">
        <v>0.46202792736658788</v>
      </c>
      <c r="J23">
        <v>108</v>
      </c>
      <c r="K23">
        <v>0.6624000000000001</v>
      </c>
      <c r="L23">
        <v>0.7281407052669604</v>
      </c>
      <c r="N23">
        <v>108</v>
      </c>
      <c r="O23">
        <v>3.8244500000000001</v>
      </c>
      <c r="P23">
        <v>0.39200694764251309</v>
      </c>
      <c r="V23">
        <v>36</v>
      </c>
      <c r="W23">
        <v>2.2061333333333333</v>
      </c>
      <c r="X23">
        <v>1.5565653647266691</v>
      </c>
    </row>
    <row r="24" spans="1:24" x14ac:dyDescent="0.45">
      <c r="A24">
        <v>57</v>
      </c>
      <c r="B24">
        <v>2.2144249999999999</v>
      </c>
      <c r="C24">
        <v>1.095976050148908</v>
      </c>
      <c r="E24">
        <v>57</v>
      </c>
      <c r="F24">
        <v>2.4524000000000004</v>
      </c>
      <c r="G24">
        <v>0.334789575703903</v>
      </c>
      <c r="J24">
        <v>114</v>
      </c>
      <c r="K24">
        <v>0.51444999999999996</v>
      </c>
      <c r="L24">
        <v>0.73064290639591278</v>
      </c>
      <c r="N24">
        <v>114</v>
      </c>
      <c r="O24">
        <v>3.7903333333333333</v>
      </c>
      <c r="P24">
        <v>0.45546772296910976</v>
      </c>
      <c r="V24">
        <v>38</v>
      </c>
      <c r="W24">
        <v>1.8906166666666666</v>
      </c>
      <c r="X24">
        <v>1.3381938057197347</v>
      </c>
    </row>
    <row r="25" spans="1:24" x14ac:dyDescent="0.45">
      <c r="A25">
        <v>60</v>
      </c>
      <c r="B25">
        <v>1.953125</v>
      </c>
      <c r="C25">
        <v>1.2538304307866621</v>
      </c>
      <c r="E25">
        <v>60</v>
      </c>
      <c r="F25">
        <v>2.5505166666666663</v>
      </c>
      <c r="G25">
        <v>0.40503731885675293</v>
      </c>
      <c r="J25">
        <v>120</v>
      </c>
      <c r="K25">
        <v>0.43627500000000002</v>
      </c>
      <c r="L25">
        <v>0.56816001487257095</v>
      </c>
      <c r="N25">
        <v>120</v>
      </c>
      <c r="O25">
        <v>3.6948666666666674</v>
      </c>
      <c r="P25">
        <v>0.62670483536243815</v>
      </c>
      <c r="V25">
        <v>40</v>
      </c>
      <c r="W25">
        <v>2.1986000000000003</v>
      </c>
      <c r="X25">
        <v>2.2802698989374042</v>
      </c>
    </row>
    <row r="26" spans="1:24" x14ac:dyDescent="0.45">
      <c r="A26">
        <v>63</v>
      </c>
      <c r="B26">
        <v>1.4695499999999999</v>
      </c>
      <c r="C26">
        <v>0.96910099404895178</v>
      </c>
      <c r="E26">
        <v>63</v>
      </c>
      <c r="F26">
        <v>2.4198499999999998</v>
      </c>
      <c r="G26">
        <v>0.37381576612015638</v>
      </c>
      <c r="J26">
        <v>126</v>
      </c>
      <c r="K26">
        <v>0.363875</v>
      </c>
      <c r="L26">
        <v>0.68394197305034587</v>
      </c>
      <c r="N26">
        <v>126</v>
      </c>
      <c r="O26">
        <v>3.0896666666666666</v>
      </c>
      <c r="P26">
        <v>0.39706633534797092</v>
      </c>
      <c r="V26">
        <v>42</v>
      </c>
      <c r="W26">
        <v>1.6991500000000002</v>
      </c>
      <c r="X26">
        <v>2.168408576583297</v>
      </c>
    </row>
    <row r="27" spans="1:24" x14ac:dyDescent="0.45">
      <c r="A27">
        <v>66</v>
      </c>
      <c r="B27">
        <v>1.169575</v>
      </c>
      <c r="C27">
        <v>0.64695086559954429</v>
      </c>
      <c r="E27">
        <v>66</v>
      </c>
      <c r="F27">
        <v>2.4215</v>
      </c>
      <c r="G27">
        <v>0.34757524077529001</v>
      </c>
      <c r="J27">
        <v>132</v>
      </c>
      <c r="K27">
        <v>0.34150000000000003</v>
      </c>
      <c r="L27">
        <v>0.6609209029831028</v>
      </c>
      <c r="N27">
        <v>132</v>
      </c>
      <c r="O27">
        <v>3.1283499999999997</v>
      </c>
      <c r="P27">
        <v>0.27468199613371097</v>
      </c>
      <c r="V27">
        <v>44</v>
      </c>
      <c r="W27">
        <v>0.46438333333333331</v>
      </c>
      <c r="X27">
        <v>0.66365707535342877</v>
      </c>
    </row>
    <row r="28" spans="1:24" x14ac:dyDescent="0.45">
      <c r="A28">
        <v>69</v>
      </c>
      <c r="B28">
        <v>1.1543000000000001</v>
      </c>
      <c r="C28">
        <v>0.83500169660506285</v>
      </c>
      <c r="E28">
        <v>69</v>
      </c>
      <c r="F28">
        <v>2.3954666666666671</v>
      </c>
      <c r="G28">
        <v>0.30373267632354811</v>
      </c>
      <c r="J28">
        <v>138</v>
      </c>
      <c r="K28">
        <v>0.16742499999999999</v>
      </c>
      <c r="L28">
        <v>0.21529803180707435</v>
      </c>
      <c r="N28">
        <v>138</v>
      </c>
      <c r="O28">
        <v>2.8632166666666667</v>
      </c>
      <c r="P28">
        <v>0.38845375743666805</v>
      </c>
      <c r="V28">
        <v>46</v>
      </c>
      <c r="W28">
        <v>0.70333333333333348</v>
      </c>
      <c r="X28">
        <v>0.80380011113874994</v>
      </c>
    </row>
    <row r="29" spans="1:24" x14ac:dyDescent="0.45">
      <c r="A29">
        <v>72</v>
      </c>
      <c r="B29">
        <v>0.87527500000000003</v>
      </c>
      <c r="C29">
        <v>0.49785263800312096</v>
      </c>
      <c r="E29">
        <v>72</v>
      </c>
      <c r="F29">
        <v>2.3581499999999997</v>
      </c>
      <c r="G29">
        <v>0.21154533083951541</v>
      </c>
      <c r="J29">
        <v>144</v>
      </c>
      <c r="K29">
        <v>0.17349999999999999</v>
      </c>
      <c r="L29">
        <v>0.34699999999999998</v>
      </c>
      <c r="N29">
        <v>144</v>
      </c>
      <c r="O29">
        <v>3.0000666666666667</v>
      </c>
      <c r="P29">
        <v>0.64344014070204536</v>
      </c>
      <c r="V29">
        <v>48</v>
      </c>
      <c r="W29">
        <v>1.1007333333333333</v>
      </c>
      <c r="X29">
        <v>1.260431915918772</v>
      </c>
    </row>
    <row r="30" spans="1:24" x14ac:dyDescent="0.45">
      <c r="A30">
        <v>75</v>
      </c>
      <c r="B30">
        <v>0.5716</v>
      </c>
      <c r="C30">
        <v>0.40600818546756751</v>
      </c>
      <c r="E30">
        <v>75</v>
      </c>
      <c r="F30">
        <v>2.2359000000000004</v>
      </c>
      <c r="G30">
        <v>0.20810721275342675</v>
      </c>
      <c r="J30">
        <v>150</v>
      </c>
      <c r="K30">
        <v>0.38264999999999999</v>
      </c>
      <c r="L30">
        <v>0.76529999999999998</v>
      </c>
      <c r="N30">
        <v>150</v>
      </c>
      <c r="O30">
        <v>2.6547833333333335</v>
      </c>
      <c r="P30">
        <v>0.87911061287341252</v>
      </c>
      <c r="V30">
        <v>50</v>
      </c>
      <c r="W30">
        <v>0.45450000000000007</v>
      </c>
      <c r="X30">
        <v>0.74106373814942528</v>
      </c>
    </row>
    <row r="31" spans="1:24" x14ac:dyDescent="0.45">
      <c r="A31">
        <v>78</v>
      </c>
      <c r="B31">
        <v>0.56042499999999995</v>
      </c>
      <c r="C31">
        <v>0.41334331473163249</v>
      </c>
      <c r="E31">
        <v>78</v>
      </c>
      <c r="F31">
        <v>2.2523333333333331</v>
      </c>
      <c r="G31">
        <v>0.1951459932119198</v>
      </c>
      <c r="N31">
        <v>156</v>
      </c>
      <c r="O31">
        <v>2.9775333333333336</v>
      </c>
      <c r="P31">
        <v>1.4421859265249621</v>
      </c>
      <c r="V31">
        <v>52</v>
      </c>
      <c r="W31">
        <v>0.63828333333333331</v>
      </c>
      <c r="X31">
        <v>1.5634684779894563</v>
      </c>
    </row>
    <row r="32" spans="1:24" x14ac:dyDescent="0.45">
      <c r="A32">
        <v>81</v>
      </c>
      <c r="B32">
        <v>0.24857499999999999</v>
      </c>
      <c r="C32">
        <v>0.1664874644930763</v>
      </c>
      <c r="E32">
        <v>81</v>
      </c>
      <c r="F32">
        <v>2.3469166666666665</v>
      </c>
      <c r="G32">
        <v>0.1809640452318268</v>
      </c>
      <c r="N32">
        <v>162</v>
      </c>
      <c r="O32">
        <v>2.5866333333333333</v>
      </c>
      <c r="P32">
        <v>0.96977884214220011</v>
      </c>
      <c r="V32">
        <v>54</v>
      </c>
      <c r="W32">
        <v>0.11671666666666668</v>
      </c>
      <c r="X32">
        <v>0.28589627781184329</v>
      </c>
    </row>
    <row r="33" spans="1:24" x14ac:dyDescent="0.45">
      <c r="A33">
        <v>84</v>
      </c>
      <c r="B33">
        <v>0.29167500000000002</v>
      </c>
      <c r="C33">
        <v>0.33923869055086658</v>
      </c>
      <c r="E33">
        <v>84</v>
      </c>
      <c r="F33">
        <v>2.046416666666667</v>
      </c>
      <c r="G33">
        <v>0.19866240124056353</v>
      </c>
      <c r="N33">
        <v>168</v>
      </c>
      <c r="O33">
        <v>2.2467999999999999</v>
      </c>
      <c r="P33">
        <v>1.4010179342178313</v>
      </c>
      <c r="V33">
        <v>56</v>
      </c>
      <c r="W33">
        <v>0.13935</v>
      </c>
      <c r="X33">
        <v>0.34133639565683588</v>
      </c>
    </row>
    <row r="34" spans="1:24" x14ac:dyDescent="0.45">
      <c r="A34">
        <v>87</v>
      </c>
      <c r="B34">
        <v>0.18462499999999998</v>
      </c>
      <c r="C34">
        <v>0.15065745639252864</v>
      </c>
      <c r="E34">
        <v>87</v>
      </c>
      <c r="F34">
        <v>2.1513666666666666</v>
      </c>
      <c r="G34">
        <v>0.13537259200690022</v>
      </c>
      <c r="N34">
        <v>174</v>
      </c>
      <c r="O34">
        <v>1.8922499999999998</v>
      </c>
      <c r="P34">
        <v>0.80290492276483205</v>
      </c>
      <c r="V34">
        <v>58</v>
      </c>
      <c r="W34">
        <v>0.49773333333333336</v>
      </c>
      <c r="X34">
        <v>1.2191926946412805</v>
      </c>
    </row>
    <row r="35" spans="1:24" x14ac:dyDescent="0.45">
      <c r="A35">
        <v>90</v>
      </c>
      <c r="B35">
        <v>0.15234999999999999</v>
      </c>
      <c r="C35">
        <v>0.24235085447892823</v>
      </c>
      <c r="E35">
        <v>90</v>
      </c>
      <c r="F35">
        <v>2.1122833333333335</v>
      </c>
      <c r="G35">
        <v>0.11934019300582122</v>
      </c>
      <c r="N35">
        <v>180</v>
      </c>
      <c r="O35">
        <v>2.3167833333333334</v>
      </c>
      <c r="P35">
        <v>1.3975002932617457</v>
      </c>
    </row>
    <row r="36" spans="1:24" x14ac:dyDescent="0.45">
      <c r="A36">
        <v>93</v>
      </c>
      <c r="B36">
        <v>9.8400000000000001E-2</v>
      </c>
      <c r="C36">
        <v>9.0915161918497772E-2</v>
      </c>
      <c r="E36">
        <v>93</v>
      </c>
      <c r="F36">
        <v>2.1424499999999997</v>
      </c>
      <c r="G36">
        <v>0.2916187356806868</v>
      </c>
      <c r="N36">
        <v>186</v>
      </c>
      <c r="O36">
        <v>1.7594333333333332</v>
      </c>
      <c r="P36">
        <v>0.98300669919724704</v>
      </c>
    </row>
    <row r="37" spans="1:24" x14ac:dyDescent="0.45">
      <c r="A37">
        <v>96</v>
      </c>
      <c r="B37">
        <v>1.6500000000000001E-2</v>
      </c>
      <c r="C37">
        <v>1.9938906690187403E-2</v>
      </c>
      <c r="E37">
        <v>96</v>
      </c>
      <c r="F37">
        <v>1.9042666666666666</v>
      </c>
      <c r="G37">
        <v>0.25650014944765065</v>
      </c>
      <c r="N37">
        <v>192</v>
      </c>
      <c r="O37">
        <v>1.3640166666666664</v>
      </c>
      <c r="P37">
        <v>1.0991481727531858</v>
      </c>
    </row>
    <row r="38" spans="1:24" x14ac:dyDescent="0.45">
      <c r="A38">
        <v>99</v>
      </c>
      <c r="B38">
        <v>5.1150000000000001E-2</v>
      </c>
      <c r="C38">
        <v>7.2078683857758299E-2</v>
      </c>
      <c r="E38">
        <v>99</v>
      </c>
      <c r="F38">
        <v>1.9709000000000001</v>
      </c>
      <c r="G38">
        <v>0.29475216708278834</v>
      </c>
      <c r="N38">
        <v>198</v>
      </c>
      <c r="O38">
        <v>1.7076666666666667</v>
      </c>
      <c r="P38">
        <v>0.89133066965445873</v>
      </c>
    </row>
    <row r="39" spans="1:24" x14ac:dyDescent="0.45">
      <c r="A39">
        <v>102</v>
      </c>
      <c r="B39">
        <v>1.1050000000000001E-2</v>
      </c>
      <c r="C39">
        <v>2.2100000000000002E-2</v>
      </c>
      <c r="E39">
        <v>102</v>
      </c>
      <c r="F39">
        <v>1.7810999999999997</v>
      </c>
      <c r="G39">
        <v>0.3526674694382822</v>
      </c>
      <c r="N39">
        <v>204</v>
      </c>
      <c r="O39">
        <v>0.57306666666666672</v>
      </c>
      <c r="P39">
        <v>0.55411035242690287</v>
      </c>
    </row>
    <row r="40" spans="1:24" x14ac:dyDescent="0.45">
      <c r="A40">
        <v>105</v>
      </c>
      <c r="B40">
        <v>1.2149999999999999E-2</v>
      </c>
      <c r="C40">
        <v>2.4299999999999999E-2</v>
      </c>
      <c r="E40">
        <v>105</v>
      </c>
      <c r="F40">
        <v>1.9530166666666666</v>
      </c>
      <c r="G40">
        <v>0.34689079213300927</v>
      </c>
      <c r="N40">
        <v>210</v>
      </c>
      <c r="O40">
        <v>0.93969999999999987</v>
      </c>
      <c r="P40">
        <v>0.87506792422074298</v>
      </c>
    </row>
    <row r="41" spans="1:24" x14ac:dyDescent="0.45">
      <c r="A41">
        <v>108</v>
      </c>
      <c r="B41">
        <v>1.5575E-2</v>
      </c>
      <c r="C41">
        <v>3.1150000000000001E-2</v>
      </c>
      <c r="E41">
        <v>108</v>
      </c>
      <c r="F41">
        <v>1.7523833333333332</v>
      </c>
      <c r="G41">
        <v>0.47754586551101863</v>
      </c>
      <c r="N41">
        <v>216</v>
      </c>
      <c r="O41">
        <v>0.81960000000000022</v>
      </c>
      <c r="P41">
        <v>0.77059222679702644</v>
      </c>
    </row>
    <row r="42" spans="1:24" x14ac:dyDescent="0.45">
      <c r="A42">
        <v>111</v>
      </c>
      <c r="B42">
        <v>1.55E-2</v>
      </c>
      <c r="C42">
        <v>3.1E-2</v>
      </c>
      <c r="E42">
        <v>111</v>
      </c>
      <c r="F42">
        <v>1.6438666666666666</v>
      </c>
      <c r="G42">
        <v>0.40808611182772125</v>
      </c>
      <c r="N42">
        <v>222</v>
      </c>
      <c r="O42">
        <v>0.50978333333333337</v>
      </c>
      <c r="P42">
        <v>0.6466329821982999</v>
      </c>
    </row>
    <row r="43" spans="1:24" x14ac:dyDescent="0.45">
      <c r="A43">
        <v>114</v>
      </c>
      <c r="B43">
        <v>1.6825E-2</v>
      </c>
      <c r="C43">
        <v>3.3649999999999999E-2</v>
      </c>
      <c r="E43">
        <v>114</v>
      </c>
      <c r="F43">
        <v>1.6206833333333333</v>
      </c>
      <c r="G43">
        <v>0.26239345583811036</v>
      </c>
      <c r="N43">
        <v>228</v>
      </c>
      <c r="O43">
        <v>0.81051666666666666</v>
      </c>
      <c r="P43">
        <v>0.58563985662407447</v>
      </c>
    </row>
    <row r="44" spans="1:24" x14ac:dyDescent="0.45">
      <c r="A44">
        <v>117</v>
      </c>
      <c r="B44">
        <v>1.685E-2</v>
      </c>
      <c r="C44">
        <v>3.3700000000000001E-2</v>
      </c>
      <c r="E44">
        <v>117</v>
      </c>
      <c r="F44">
        <v>1.4301333333333333</v>
      </c>
      <c r="G44">
        <v>0.32058415847740651</v>
      </c>
      <c r="N44">
        <v>234</v>
      </c>
      <c r="O44">
        <v>0.55386666666666662</v>
      </c>
      <c r="P44">
        <v>0.6961229824295897</v>
      </c>
    </row>
    <row r="45" spans="1:24" x14ac:dyDescent="0.45">
      <c r="A45">
        <v>120</v>
      </c>
      <c r="B45">
        <v>0.101575</v>
      </c>
      <c r="C45">
        <v>0.20315</v>
      </c>
      <c r="E45">
        <v>120</v>
      </c>
      <c r="F45">
        <v>1.2813166666666667</v>
      </c>
      <c r="G45">
        <v>0.40710980050431961</v>
      </c>
      <c r="N45">
        <v>240</v>
      </c>
      <c r="O45">
        <v>0.36664999999999998</v>
      </c>
      <c r="P45">
        <v>0.5697796266979015</v>
      </c>
    </row>
    <row r="46" spans="1:24" x14ac:dyDescent="0.45">
      <c r="E46">
        <v>123</v>
      </c>
      <c r="F46">
        <v>1.5206666666666668</v>
      </c>
      <c r="G46">
        <v>0.30700612154591589</v>
      </c>
      <c r="N46">
        <v>246</v>
      </c>
      <c r="O46">
        <v>0.38398333333333334</v>
      </c>
      <c r="P46">
        <v>0.59865500053592358</v>
      </c>
    </row>
    <row r="47" spans="1:24" x14ac:dyDescent="0.45">
      <c r="E47">
        <v>126</v>
      </c>
      <c r="F47">
        <v>1.2399333333333333</v>
      </c>
      <c r="G47">
        <v>0.39601731611972041</v>
      </c>
      <c r="N47">
        <v>252</v>
      </c>
      <c r="O47">
        <v>0.21540000000000001</v>
      </c>
      <c r="P47">
        <v>0.46296337652129677</v>
      </c>
    </row>
    <row r="48" spans="1:24" x14ac:dyDescent="0.45">
      <c r="E48">
        <v>129</v>
      </c>
      <c r="F48">
        <v>1.3537166666666665</v>
      </c>
      <c r="G48">
        <v>0.25666284044767235</v>
      </c>
      <c r="N48">
        <v>258</v>
      </c>
      <c r="O48">
        <v>0.17835000000000001</v>
      </c>
      <c r="P48">
        <v>0.4115421715936291</v>
      </c>
    </row>
    <row r="49" spans="5:16" x14ac:dyDescent="0.45">
      <c r="E49">
        <v>132</v>
      </c>
      <c r="F49">
        <v>1.0256833333333333</v>
      </c>
      <c r="G49">
        <v>0.35162375014590075</v>
      </c>
      <c r="N49">
        <v>264</v>
      </c>
      <c r="O49">
        <v>1.35E-2</v>
      </c>
      <c r="P49">
        <v>3.3068111527572906E-2</v>
      </c>
    </row>
    <row r="50" spans="5:16" x14ac:dyDescent="0.45">
      <c r="E50">
        <v>135</v>
      </c>
      <c r="F50">
        <v>1.2466833333333334</v>
      </c>
      <c r="G50">
        <v>0.60955442223534595</v>
      </c>
      <c r="N50">
        <v>270</v>
      </c>
      <c r="O50">
        <v>9.7999999999999997E-3</v>
      </c>
      <c r="P50">
        <v>2.4004999479275146E-2</v>
      </c>
    </row>
    <row r="51" spans="5:16" x14ac:dyDescent="0.45">
      <c r="E51">
        <v>138</v>
      </c>
      <c r="F51">
        <v>1.0840499999999997</v>
      </c>
      <c r="G51">
        <v>0.4304744951794483</v>
      </c>
      <c r="N51">
        <v>276</v>
      </c>
      <c r="O51">
        <v>1.0183333333333334E-2</v>
      </c>
      <c r="P51">
        <v>2.4943970547342032E-2</v>
      </c>
    </row>
    <row r="52" spans="5:16" x14ac:dyDescent="0.45">
      <c r="E52">
        <v>141</v>
      </c>
      <c r="F52">
        <v>1.2048999999999999</v>
      </c>
      <c r="G52">
        <v>0.49835812825718073</v>
      </c>
      <c r="N52">
        <v>282</v>
      </c>
      <c r="O52">
        <v>8.0166666666666667E-3</v>
      </c>
      <c r="P52">
        <v>1.9636742771311808E-2</v>
      </c>
    </row>
    <row r="53" spans="5:16" x14ac:dyDescent="0.45">
      <c r="E53">
        <v>144</v>
      </c>
      <c r="F53">
        <v>1.3076166666666669</v>
      </c>
      <c r="G53">
        <v>0.52359821778408133</v>
      </c>
      <c r="N53">
        <v>288</v>
      </c>
      <c r="O53">
        <v>1.255E-2</v>
      </c>
      <c r="P53">
        <v>3.0741096271928888E-2</v>
      </c>
    </row>
    <row r="54" spans="5:16" x14ac:dyDescent="0.45">
      <c r="E54">
        <v>147</v>
      </c>
      <c r="F54">
        <v>1.2580666666666667</v>
      </c>
      <c r="G54">
        <v>0.26787964212807741</v>
      </c>
      <c r="N54">
        <v>294</v>
      </c>
      <c r="O54">
        <v>0.29576666666666668</v>
      </c>
      <c r="P54">
        <v>0.72447741625717121</v>
      </c>
    </row>
    <row r="55" spans="5:16" x14ac:dyDescent="0.45">
      <c r="E55">
        <v>150</v>
      </c>
      <c r="F55">
        <v>0.82220000000000004</v>
      </c>
      <c r="G55">
        <v>0.34926707259631545</v>
      </c>
    </row>
    <row r="56" spans="5:16" x14ac:dyDescent="0.45">
      <c r="E56">
        <v>153</v>
      </c>
      <c r="F56">
        <v>0.94594999999999996</v>
      </c>
      <c r="G56">
        <v>0.37389084904554698</v>
      </c>
    </row>
    <row r="57" spans="5:16" x14ac:dyDescent="0.45">
      <c r="E57">
        <v>156</v>
      </c>
      <c r="F57">
        <v>0.88688333333333347</v>
      </c>
      <c r="G57">
        <v>0.47374068187845819</v>
      </c>
    </row>
    <row r="58" spans="5:16" x14ac:dyDescent="0.45">
      <c r="E58">
        <v>159</v>
      </c>
      <c r="F58">
        <v>0.78080000000000005</v>
      </c>
      <c r="G58">
        <v>0.32031902847005539</v>
      </c>
    </row>
    <row r="59" spans="5:16" x14ac:dyDescent="0.45">
      <c r="E59">
        <v>162</v>
      </c>
      <c r="F59">
        <v>0.70304999999999984</v>
      </c>
      <c r="G59">
        <v>0.46532319413500128</v>
      </c>
    </row>
    <row r="60" spans="5:16" x14ac:dyDescent="0.45">
      <c r="E60">
        <v>165</v>
      </c>
      <c r="F60">
        <v>0.8866166666666665</v>
      </c>
      <c r="G60">
        <v>0.5562942545691687</v>
      </c>
    </row>
    <row r="61" spans="5:16" x14ac:dyDescent="0.45">
      <c r="E61">
        <v>168</v>
      </c>
      <c r="F61">
        <v>0.56720000000000004</v>
      </c>
      <c r="G61">
        <v>0.17128801475876826</v>
      </c>
    </row>
    <row r="62" spans="5:16" x14ac:dyDescent="0.45">
      <c r="E62">
        <v>171</v>
      </c>
      <c r="F62">
        <v>0.24086666666666667</v>
      </c>
      <c r="G62">
        <v>0.22037462346347111</v>
      </c>
    </row>
    <row r="63" spans="5:16" x14ac:dyDescent="0.45">
      <c r="E63">
        <v>174</v>
      </c>
      <c r="F63">
        <v>0.40755000000000002</v>
      </c>
      <c r="G63">
        <v>0.51623009114153739</v>
      </c>
    </row>
    <row r="64" spans="5:16" x14ac:dyDescent="0.45">
      <c r="E64">
        <v>177</v>
      </c>
      <c r="F64">
        <v>0.5228166666666666</v>
      </c>
      <c r="G64">
        <v>0.43394914179736171</v>
      </c>
    </row>
    <row r="65" spans="5:7" x14ac:dyDescent="0.45">
      <c r="E65">
        <v>180</v>
      </c>
      <c r="F65">
        <v>0.35131666666666667</v>
      </c>
      <c r="G65">
        <v>0.50917105737332202</v>
      </c>
    </row>
    <row r="66" spans="5:7" x14ac:dyDescent="0.45">
      <c r="E66">
        <v>183</v>
      </c>
      <c r="F66">
        <v>0.32843333333333335</v>
      </c>
      <c r="G66">
        <v>0.3285996632175186</v>
      </c>
    </row>
    <row r="67" spans="5:7" x14ac:dyDescent="0.45">
      <c r="E67">
        <v>186</v>
      </c>
      <c r="F67">
        <v>0.31620000000000004</v>
      </c>
      <c r="G67">
        <v>0.43188151615923548</v>
      </c>
    </row>
    <row r="68" spans="5:7" x14ac:dyDescent="0.45">
      <c r="E68">
        <v>189</v>
      </c>
      <c r="F68">
        <v>0.3967</v>
      </c>
      <c r="G68">
        <v>0.37204689489364112</v>
      </c>
    </row>
    <row r="69" spans="5:7" x14ac:dyDescent="0.45">
      <c r="E69">
        <v>192</v>
      </c>
      <c r="F69">
        <v>0.28778333333333334</v>
      </c>
      <c r="G69">
        <v>0.37944240889318975</v>
      </c>
    </row>
    <row r="70" spans="5:7" x14ac:dyDescent="0.45">
      <c r="E70">
        <v>195</v>
      </c>
      <c r="F70">
        <v>6.8350000000000008E-2</v>
      </c>
      <c r="G70">
        <v>0.1066770968858827</v>
      </c>
    </row>
    <row r="71" spans="5:7" x14ac:dyDescent="0.45">
      <c r="E71">
        <v>198</v>
      </c>
      <c r="F71">
        <v>0.11648333333333333</v>
      </c>
      <c r="G71">
        <v>0.24089134826030317</v>
      </c>
    </row>
    <row r="72" spans="5:7" x14ac:dyDescent="0.45">
      <c r="E72">
        <v>201</v>
      </c>
      <c r="F72">
        <v>0.27239999999999998</v>
      </c>
      <c r="G72">
        <v>0.62647891265388977</v>
      </c>
    </row>
    <row r="73" spans="5:7" x14ac:dyDescent="0.45">
      <c r="E73">
        <v>204</v>
      </c>
      <c r="F73">
        <v>6.2550000000000008E-2</v>
      </c>
      <c r="G73">
        <v>0.12138834787573312</v>
      </c>
    </row>
    <row r="74" spans="5:7" x14ac:dyDescent="0.45">
      <c r="E74">
        <v>207</v>
      </c>
      <c r="F74">
        <v>0.16063333333333332</v>
      </c>
      <c r="G74">
        <v>0.352975821645997</v>
      </c>
    </row>
    <row r="75" spans="5:7" x14ac:dyDescent="0.45">
      <c r="E75">
        <v>210</v>
      </c>
      <c r="F75">
        <v>5.7633333333333321E-2</v>
      </c>
      <c r="G75">
        <v>0.10695981800034378</v>
      </c>
    </row>
    <row r="76" spans="5:7" x14ac:dyDescent="0.45">
      <c r="E76">
        <v>213</v>
      </c>
      <c r="F76">
        <v>3.8166666666666661E-2</v>
      </c>
      <c r="G76">
        <v>6.2969347040180326E-2</v>
      </c>
    </row>
    <row r="77" spans="5:7" x14ac:dyDescent="0.45">
      <c r="E77">
        <v>216</v>
      </c>
      <c r="F77">
        <v>0.15296666666666667</v>
      </c>
      <c r="G77">
        <v>0.33216825656083798</v>
      </c>
    </row>
    <row r="78" spans="5:7" x14ac:dyDescent="0.45">
      <c r="E78">
        <v>219</v>
      </c>
      <c r="F78">
        <v>3.4549999999999997E-2</v>
      </c>
      <c r="G78">
        <v>4.9097525395889352E-2</v>
      </c>
    </row>
    <row r="79" spans="5:7" x14ac:dyDescent="0.45">
      <c r="E79">
        <v>222</v>
      </c>
      <c r="F79">
        <v>4.9800000000000004E-2</v>
      </c>
      <c r="G79">
        <v>7.7540208924144635E-2</v>
      </c>
    </row>
    <row r="80" spans="5:7" x14ac:dyDescent="0.45">
      <c r="E80">
        <v>225</v>
      </c>
      <c r="F80">
        <v>0.22008333333333333</v>
      </c>
      <c r="G80">
        <v>0.37435396307060337</v>
      </c>
    </row>
    <row r="81" spans="5:7" x14ac:dyDescent="0.45">
      <c r="E81">
        <v>228</v>
      </c>
      <c r="F81">
        <v>0.2316</v>
      </c>
      <c r="G81">
        <v>0.5525908468297317</v>
      </c>
    </row>
    <row r="82" spans="5:7" x14ac:dyDescent="0.45">
      <c r="E82">
        <v>231</v>
      </c>
      <c r="F82">
        <v>1.78E-2</v>
      </c>
      <c r="G82">
        <v>3.0944337123292847E-2</v>
      </c>
    </row>
    <row r="83" spans="5:7" x14ac:dyDescent="0.45">
      <c r="E83">
        <v>234</v>
      </c>
      <c r="F83">
        <v>1.405E-2</v>
      </c>
      <c r="G83">
        <v>2.1766189377105033E-2</v>
      </c>
    </row>
    <row r="84" spans="5:7" x14ac:dyDescent="0.45">
      <c r="E84">
        <v>237</v>
      </c>
      <c r="F84">
        <v>2.4900000000000002E-2</v>
      </c>
      <c r="G84">
        <v>3.9635438688123532E-2</v>
      </c>
    </row>
    <row r="85" spans="5:7" x14ac:dyDescent="0.45">
      <c r="E85">
        <v>240</v>
      </c>
      <c r="F85">
        <v>0.18420000000000003</v>
      </c>
      <c r="G85">
        <v>0.42173870583573425</v>
      </c>
    </row>
    <row r="86" spans="5:7" x14ac:dyDescent="0.45">
      <c r="E86">
        <v>243</v>
      </c>
      <c r="F86">
        <v>1.115E-2</v>
      </c>
      <c r="G86">
        <v>2.7311810632032436E-2</v>
      </c>
    </row>
    <row r="87" spans="5:7" x14ac:dyDescent="0.45">
      <c r="E87">
        <v>246</v>
      </c>
      <c r="F87">
        <v>1.7333333333333333E-2</v>
      </c>
      <c r="G87">
        <v>4.2457822208241756E-2</v>
      </c>
    </row>
    <row r="88" spans="5:7" x14ac:dyDescent="0.45">
      <c r="E88">
        <v>249</v>
      </c>
      <c r="F88">
        <v>2.6066666666666669E-2</v>
      </c>
      <c r="G88">
        <v>6.3850032628548173E-2</v>
      </c>
    </row>
    <row r="89" spans="5:7" x14ac:dyDescent="0.45">
      <c r="E89">
        <v>252</v>
      </c>
      <c r="F89">
        <v>0.21970000000000001</v>
      </c>
      <c r="G89">
        <v>0.53815289648946429</v>
      </c>
    </row>
  </sheetData>
  <mergeCells count="5">
    <mergeCell ref="K4:L4"/>
    <mergeCell ref="O4:P4"/>
    <mergeCell ref="S4:T4"/>
    <mergeCell ref="W4:X4"/>
    <mergeCell ref="B4:C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P41"/>
  <sheetViews>
    <sheetView workbookViewId="0">
      <selection activeCell="I31" sqref="I31"/>
    </sheetView>
  </sheetViews>
  <sheetFormatPr defaultRowHeight="14.25" x14ac:dyDescent="0.45"/>
  <cols>
    <col min="1" max="1" width="3" bestFit="1" customWidth="1"/>
    <col min="2" max="2" width="19.1328125" bestFit="1" customWidth="1"/>
    <col min="3" max="7" width="12" bestFit="1" customWidth="1"/>
    <col min="12" max="12" width="19.1328125" bestFit="1" customWidth="1"/>
    <col min="13" max="13" width="10" bestFit="1" customWidth="1"/>
    <col min="14" max="16" width="12.59765625" bestFit="1" customWidth="1"/>
  </cols>
  <sheetData>
    <row r="2" spans="1:16" x14ac:dyDescent="0.45">
      <c r="A2" t="s">
        <v>17</v>
      </c>
      <c r="B2" t="s">
        <v>15</v>
      </c>
      <c r="K2" t="s">
        <v>17</v>
      </c>
      <c r="L2" t="s">
        <v>10</v>
      </c>
    </row>
    <row r="3" spans="1:16" x14ac:dyDescent="0.45">
      <c r="B3" s="1"/>
      <c r="C3" s="13" t="s">
        <v>26</v>
      </c>
      <c r="D3" s="13"/>
      <c r="E3" s="13"/>
      <c r="F3" s="13"/>
      <c r="G3" s="13"/>
      <c r="L3" s="1"/>
      <c r="M3" s="13" t="s">
        <v>26</v>
      </c>
      <c r="N3" s="13"/>
      <c r="O3" s="13"/>
      <c r="P3" s="13"/>
    </row>
    <row r="4" spans="1:16" x14ac:dyDescent="0.45">
      <c r="B4" s="1" t="s">
        <v>25</v>
      </c>
      <c r="C4" s="1" t="s">
        <v>27</v>
      </c>
      <c r="D4" s="1" t="s">
        <v>32</v>
      </c>
      <c r="E4" s="1" t="s">
        <v>28</v>
      </c>
      <c r="F4" s="1" t="s">
        <v>29</v>
      </c>
      <c r="G4" s="1" t="s">
        <v>30</v>
      </c>
      <c r="L4" s="1" t="s">
        <v>25</v>
      </c>
      <c r="M4" s="1" t="s">
        <v>40</v>
      </c>
      <c r="N4" s="1" t="s">
        <v>34</v>
      </c>
      <c r="O4" s="1" t="s">
        <v>35</v>
      </c>
      <c r="P4" s="1" t="s">
        <v>36</v>
      </c>
    </row>
    <row r="5" spans="1:16" x14ac:dyDescent="0.45">
      <c r="B5" s="1">
        <v>192</v>
      </c>
      <c r="C5" s="1">
        <v>6.966424628735647E-4</v>
      </c>
      <c r="D5" s="1">
        <v>8.8512425015134641E-4</v>
      </c>
      <c r="E5" s="1">
        <v>7.7545002641715797E-4</v>
      </c>
      <c r="F5" s="1">
        <v>4.9954276329412252E-4</v>
      </c>
      <c r="G5" s="1"/>
      <c r="L5" s="1">
        <v>60</v>
      </c>
      <c r="M5" s="1">
        <v>2.8439457569753414E-3</v>
      </c>
      <c r="N5" s="1"/>
      <c r="O5" s="1">
        <v>9.5361610968875531E-3</v>
      </c>
      <c r="P5" s="1">
        <v>1.4332858659900903E-3</v>
      </c>
    </row>
    <row r="6" spans="1:16" x14ac:dyDescent="0.45">
      <c r="B6" s="1">
        <v>204</v>
      </c>
      <c r="C6" s="1">
        <v>1.346356006049119E-3</v>
      </c>
      <c r="D6" s="1">
        <v>1.5314029638097255E-3</v>
      </c>
      <c r="E6" s="1">
        <v>7.8524845595171378E-4</v>
      </c>
      <c r="F6" s="1">
        <v>5.0815255297534888E-4</v>
      </c>
      <c r="G6" s="1">
        <v>4.5670652130316939E-4</v>
      </c>
      <c r="L6" s="1">
        <v>72</v>
      </c>
      <c r="M6" s="1">
        <v>5.5900932605867822E-3</v>
      </c>
      <c r="N6" s="1">
        <v>1.346356006049119E-3</v>
      </c>
      <c r="O6" s="1">
        <v>1.7040189923769777E-2</v>
      </c>
      <c r="P6" s="1">
        <v>1.4332858659900903E-3</v>
      </c>
    </row>
    <row r="7" spans="1:16" x14ac:dyDescent="0.45">
      <c r="B7" s="1">
        <v>216</v>
      </c>
      <c r="C7" s="1">
        <v>1.346356006049119E-3</v>
      </c>
      <c r="D7" s="1">
        <v>1.604116143022794E-3</v>
      </c>
      <c r="E7" s="1">
        <v>4.8898010216781619E-3</v>
      </c>
      <c r="F7" s="1">
        <v>5.3573806544800196E-4</v>
      </c>
      <c r="G7" s="1">
        <v>4.6397194232622414E-4</v>
      </c>
      <c r="L7" s="1">
        <v>84</v>
      </c>
      <c r="M7" s="1">
        <v>6.0154742992518705E-3</v>
      </c>
      <c r="N7" s="1">
        <v>5.2179486972984898E-3</v>
      </c>
      <c r="O7" s="1">
        <v>1.7040189923769777E-2</v>
      </c>
      <c r="P7" s="1">
        <v>1.5314029638097255E-3</v>
      </c>
    </row>
    <row r="8" spans="1:16" x14ac:dyDescent="0.45">
      <c r="B8" s="1">
        <v>228</v>
      </c>
      <c r="C8" s="1">
        <v>1.4646485159570614E-3</v>
      </c>
      <c r="D8" s="1">
        <v>1.9187937155121342E-3</v>
      </c>
      <c r="E8" s="1">
        <v>5.2179486972984898E-3</v>
      </c>
      <c r="F8" s="1">
        <v>5.455680600413654E-4</v>
      </c>
      <c r="G8" s="1">
        <v>4.6768668520380475E-4</v>
      </c>
      <c r="L8" s="1">
        <v>96</v>
      </c>
      <c r="M8" s="1">
        <v>6.5060739172738821E-3</v>
      </c>
      <c r="N8" s="1">
        <v>5.2179486972984898E-3</v>
      </c>
      <c r="O8" s="1">
        <v>2.7013330645405328E-2</v>
      </c>
      <c r="P8" s="1">
        <v>1.2288492079457218E-2</v>
      </c>
    </row>
    <row r="9" spans="1:16" x14ac:dyDescent="0.45">
      <c r="B9" s="1">
        <v>240</v>
      </c>
      <c r="C9" s="1">
        <v>5.2179486972984898E-3</v>
      </c>
      <c r="D9" s="1">
        <v>4.3380448581397972E-3</v>
      </c>
      <c r="E9" s="1">
        <v>6.0154742992518705E-3</v>
      </c>
      <c r="F9" s="1">
        <v>4.1040750088804246E-3</v>
      </c>
      <c r="G9" s="1">
        <v>7.2117732427746581E-4</v>
      </c>
      <c r="L9" s="1">
        <v>108</v>
      </c>
      <c r="M9" s="1">
        <v>8.5572936794732456E-3</v>
      </c>
      <c r="N9" s="1">
        <v>5.2179486972984898E-3</v>
      </c>
      <c r="O9" s="1"/>
      <c r="P9" s="1">
        <v>2.0962984809886696E-2</v>
      </c>
    </row>
    <row r="10" spans="1:16" x14ac:dyDescent="0.45">
      <c r="B10" s="1">
        <v>252</v>
      </c>
      <c r="C10" s="1">
        <v>6.0154742992518705E-3</v>
      </c>
      <c r="D10" s="1"/>
      <c r="E10" s="1"/>
      <c r="F10" s="1">
        <v>4.3380448581397972E-3</v>
      </c>
      <c r="G10" s="1">
        <v>9.5158818777257414E-4</v>
      </c>
      <c r="L10" s="1">
        <v>120</v>
      </c>
      <c r="M10" s="1">
        <v>8.5572936794732456E-3</v>
      </c>
      <c r="N10" s="1">
        <v>5.5900932605867822E-3</v>
      </c>
      <c r="O10" s="1"/>
      <c r="P10" s="1"/>
    </row>
    <row r="11" spans="1:16" x14ac:dyDescent="0.45">
      <c r="B11" s="1">
        <v>264</v>
      </c>
      <c r="C11" s="1"/>
      <c r="D11" s="1"/>
      <c r="E11" s="1"/>
      <c r="F11" s="1">
        <v>4.5984145802720191E-3</v>
      </c>
      <c r="G11" s="1"/>
      <c r="L11" s="1"/>
      <c r="M11" s="1"/>
      <c r="N11" s="1">
        <v>7.0777056475614577E-3</v>
      </c>
      <c r="O11" s="1"/>
      <c r="P11" s="1"/>
    </row>
    <row r="12" spans="1:16" x14ac:dyDescent="0.45">
      <c r="B12" s="1">
        <v>276</v>
      </c>
      <c r="C12" s="1"/>
      <c r="D12" s="1"/>
      <c r="E12" s="1"/>
      <c r="F12" s="1">
        <v>4.8898010216781619E-3</v>
      </c>
      <c r="G12" s="1"/>
      <c r="L12" s="1"/>
      <c r="M12" s="1"/>
      <c r="N12" s="1">
        <v>9.5361610968875531E-3</v>
      </c>
      <c r="O12" s="1"/>
      <c r="P12" s="1"/>
    </row>
    <row r="13" spans="1:16" x14ac:dyDescent="0.45">
      <c r="B13" s="1">
        <v>288</v>
      </c>
      <c r="C13" s="1"/>
      <c r="D13" s="1"/>
      <c r="E13" s="1"/>
      <c r="F13" s="1">
        <v>5.2179486972984898E-3</v>
      </c>
      <c r="G13" s="1"/>
    </row>
    <row r="14" spans="1:16" x14ac:dyDescent="0.45">
      <c r="B14" s="1">
        <v>300</v>
      </c>
      <c r="C14" s="1"/>
      <c r="D14" s="1"/>
      <c r="E14" s="1"/>
      <c r="F14" s="1">
        <v>5.5900932605867822E-3</v>
      </c>
      <c r="G14" s="1"/>
    </row>
    <row r="15" spans="1:16" x14ac:dyDescent="0.45">
      <c r="B15" s="1">
        <v>312</v>
      </c>
      <c r="C15" s="1"/>
      <c r="D15" s="1"/>
      <c r="E15" s="1"/>
      <c r="F15" s="1">
        <v>6.5060739172738821E-3</v>
      </c>
      <c r="G15" s="1"/>
      <c r="K15" t="s">
        <v>18</v>
      </c>
      <c r="L15" t="s">
        <v>10</v>
      </c>
    </row>
    <row r="16" spans="1:16" x14ac:dyDescent="0.45">
      <c r="L16" s="1"/>
      <c r="M16" s="13" t="s">
        <v>26</v>
      </c>
      <c r="N16" s="13"/>
      <c r="O16" s="13"/>
      <c r="P16" s="13"/>
    </row>
    <row r="17" spans="1:16" x14ac:dyDescent="0.45">
      <c r="L17" s="1" t="s">
        <v>25</v>
      </c>
      <c r="M17" s="1" t="s">
        <v>40</v>
      </c>
      <c r="N17" s="1" t="s">
        <v>34</v>
      </c>
      <c r="O17" s="1" t="s">
        <v>35</v>
      </c>
      <c r="P17" s="1" t="s">
        <v>36</v>
      </c>
    </row>
    <row r="18" spans="1:16" x14ac:dyDescent="0.45">
      <c r="A18" t="s">
        <v>39</v>
      </c>
      <c r="B18" t="s">
        <v>15</v>
      </c>
      <c r="L18" s="1">
        <v>90</v>
      </c>
      <c r="M18" s="1">
        <v>5.5900932605867822E-3</v>
      </c>
      <c r="N18" s="1"/>
      <c r="O18" s="1"/>
      <c r="P18" s="1"/>
    </row>
    <row r="19" spans="1:16" x14ac:dyDescent="0.45">
      <c r="B19" s="1"/>
      <c r="C19" s="13" t="s">
        <v>26</v>
      </c>
      <c r="D19" s="13"/>
      <c r="E19" s="13"/>
      <c r="F19" s="13"/>
      <c r="G19" s="13"/>
      <c r="H19" s="13"/>
      <c r="L19" s="1">
        <v>96</v>
      </c>
      <c r="M19" s="1">
        <v>6.0154742992518705E-3</v>
      </c>
      <c r="N19" s="1">
        <v>1.7708319775303853E-3</v>
      </c>
      <c r="O19" s="1"/>
      <c r="P19" s="1">
        <v>3.6116491434127576E-3</v>
      </c>
    </row>
    <row r="20" spans="1:16" x14ac:dyDescent="0.45">
      <c r="B20" s="8" t="s">
        <v>25</v>
      </c>
      <c r="C20" s="9" t="s">
        <v>27</v>
      </c>
      <c r="D20" s="9" t="s">
        <v>32</v>
      </c>
      <c r="E20" s="9" t="s">
        <v>28</v>
      </c>
      <c r="F20" s="9" t="s">
        <v>29</v>
      </c>
      <c r="G20" s="9" t="s">
        <v>30</v>
      </c>
      <c r="H20" s="7" t="s">
        <v>31</v>
      </c>
      <c r="L20" s="1">
        <v>102</v>
      </c>
      <c r="M20" s="1">
        <v>6.2517391535126272E-3</v>
      </c>
      <c r="N20" s="1">
        <v>9.5361610968875531E-3</v>
      </c>
      <c r="O20" s="1"/>
      <c r="P20" s="1">
        <v>3.6116491434127576E-3</v>
      </c>
    </row>
    <row r="21" spans="1:16" x14ac:dyDescent="0.45">
      <c r="B21" s="1">
        <v>156</v>
      </c>
      <c r="C21" s="1"/>
      <c r="D21" s="1">
        <v>3.2915169914294433E-3</v>
      </c>
      <c r="E21" s="1">
        <v>4.7917386659568741E-4</v>
      </c>
      <c r="F21" s="1"/>
      <c r="G21" s="1"/>
      <c r="H21" s="1">
        <v>6.1246372517482649E-4</v>
      </c>
      <c r="L21" s="1">
        <v>108</v>
      </c>
      <c r="M21" s="1">
        <v>6.2517391535126272E-3</v>
      </c>
      <c r="N21" s="1">
        <v>9.5361610968875531E-3</v>
      </c>
      <c r="O21" s="1">
        <v>1.8177035751347317E-3</v>
      </c>
      <c r="P21" s="1">
        <v>3.7010011496297745E-3</v>
      </c>
    </row>
    <row r="22" spans="1:16" x14ac:dyDescent="0.45">
      <c r="B22" s="1">
        <v>162</v>
      </c>
      <c r="C22" s="1"/>
      <c r="D22" s="1">
        <v>3.3664256236858848E-3</v>
      </c>
      <c r="E22" s="1">
        <v>4.9954276329412252E-4</v>
      </c>
      <c r="F22" s="1"/>
      <c r="G22" s="1"/>
      <c r="H22" s="1">
        <v>6.1558567148310337E-4</v>
      </c>
      <c r="L22" s="1">
        <v>114</v>
      </c>
      <c r="M22" s="1">
        <v>6.2517391535126272E-3</v>
      </c>
      <c r="N22" s="1">
        <v>1.0108522078896721E-2</v>
      </c>
      <c r="O22" s="1">
        <v>1.8420238520715853E-3</v>
      </c>
      <c r="P22" s="1">
        <v>3.7010011496297745E-3</v>
      </c>
    </row>
    <row r="23" spans="1:16" x14ac:dyDescent="0.45">
      <c r="B23" s="1">
        <v>168</v>
      </c>
      <c r="C23" s="1">
        <v>3.4948094483140788E-4</v>
      </c>
      <c r="D23" s="1">
        <v>3.3664256236858848E-3</v>
      </c>
      <c r="E23" s="1">
        <v>8.6685934940179449E-4</v>
      </c>
      <c r="F23" s="1"/>
      <c r="G23" s="1"/>
      <c r="H23" s="1">
        <v>6.3830522934183712E-4</v>
      </c>
      <c r="L23" s="1">
        <v>126</v>
      </c>
      <c r="M23" s="1">
        <v>6.2517391535126272E-3</v>
      </c>
      <c r="N23" s="1">
        <v>1.0749065950056527E-2</v>
      </c>
      <c r="O23" s="1">
        <v>1.866963163563228E-3</v>
      </c>
      <c r="P23" s="1">
        <v>4.1040750088804246E-3</v>
      </c>
    </row>
    <row r="24" spans="1:16" x14ac:dyDescent="0.45">
      <c r="B24" s="1">
        <v>174</v>
      </c>
      <c r="C24" s="1">
        <v>3.6062631946779056E-4</v>
      </c>
      <c r="D24" s="1">
        <v>3.7946014834806265E-3</v>
      </c>
      <c r="E24" s="1">
        <v>5.7954552729137339E-3</v>
      </c>
      <c r="F24" s="1"/>
      <c r="G24" s="1"/>
      <c r="H24" s="1">
        <v>6.4853115330674256E-4</v>
      </c>
      <c r="L24" s="1">
        <v>132</v>
      </c>
      <c r="M24" s="1">
        <v>8.5572936794732456E-3</v>
      </c>
      <c r="N24" s="1">
        <v>1.3223591241620116E-2</v>
      </c>
      <c r="O24" s="1">
        <v>2.2967537693814465E-3</v>
      </c>
      <c r="P24" s="1">
        <v>8.5572936794732456E-3</v>
      </c>
    </row>
    <row r="25" spans="1:16" x14ac:dyDescent="0.45">
      <c r="B25" s="1">
        <v>180</v>
      </c>
      <c r="C25" s="1">
        <v>3.6293595211966918E-4</v>
      </c>
      <c r="D25" s="1">
        <v>3.8927534328197385E-3</v>
      </c>
      <c r="E25" s="1">
        <v>6.2517391535126272E-3</v>
      </c>
      <c r="F25" s="1"/>
      <c r="G25" s="1">
        <v>4.3126951136208562E-4</v>
      </c>
      <c r="H25" s="1">
        <v>6.6993439055135001E-4</v>
      </c>
      <c r="L25" s="1">
        <v>138</v>
      </c>
      <c r="M25" s="1">
        <v>1.0749065950056527E-2</v>
      </c>
      <c r="N25" s="1">
        <v>2.0962984809886696E-2</v>
      </c>
      <c r="O25" s="1">
        <v>2.9596438458573361E-3</v>
      </c>
      <c r="P25" s="1">
        <v>1.3223591241620116E-2</v>
      </c>
    </row>
    <row r="26" spans="1:16" x14ac:dyDescent="0.45">
      <c r="B26" s="1">
        <v>186</v>
      </c>
      <c r="C26" s="1">
        <v>3.6410122496977971E-4</v>
      </c>
      <c r="D26" s="1">
        <v>4.1040750088804246E-3</v>
      </c>
      <c r="E26" s="1">
        <v>6.5060739172738821E-3</v>
      </c>
      <c r="F26" s="1">
        <v>4.142507019677758E-4</v>
      </c>
      <c r="G26" s="1">
        <v>4.3450580924966447E-4</v>
      </c>
      <c r="H26" s="1">
        <v>6.8114099636307614E-4</v>
      </c>
      <c r="L26" s="1">
        <v>150</v>
      </c>
      <c r="M26" s="1">
        <v>1.7040189923769777E-2</v>
      </c>
      <c r="N26" s="1"/>
      <c r="O26" s="1">
        <v>3.6116491434127576E-3</v>
      </c>
      <c r="P26" s="1">
        <v>1.430205795750732E-2</v>
      </c>
    </row>
    <row r="27" spans="1:16" x14ac:dyDescent="0.45">
      <c r="B27" s="1">
        <v>192</v>
      </c>
      <c r="C27" s="1"/>
      <c r="D27" s="1"/>
      <c r="E27" s="1"/>
      <c r="F27" s="1">
        <v>4.142507019677758E-4</v>
      </c>
      <c r="G27" s="1">
        <v>4.3450580924966447E-4</v>
      </c>
      <c r="H27" s="1">
        <v>6.8880975770333147E-4</v>
      </c>
    </row>
    <row r="28" spans="1:16" x14ac:dyDescent="0.45">
      <c r="B28" s="1">
        <v>198</v>
      </c>
      <c r="C28" s="1"/>
      <c r="D28" s="1"/>
      <c r="E28" s="1"/>
      <c r="F28" s="1">
        <v>5.3816419469064625E-4</v>
      </c>
      <c r="G28" s="1">
        <v>4.3614113365221275E-4</v>
      </c>
      <c r="H28" s="1"/>
    </row>
    <row r="29" spans="1:16" x14ac:dyDescent="0.45">
      <c r="B29" s="1">
        <v>204</v>
      </c>
      <c r="C29" s="1"/>
      <c r="D29" s="1"/>
      <c r="E29" s="1"/>
      <c r="F29" s="1">
        <v>5.3816419469064625E-4</v>
      </c>
      <c r="G29" s="1">
        <v>4.3614113365221275E-4</v>
      </c>
      <c r="H29" s="1"/>
      <c r="K29" t="s">
        <v>19</v>
      </c>
      <c r="L29" t="s">
        <v>10</v>
      </c>
    </row>
    <row r="30" spans="1:16" x14ac:dyDescent="0.45">
      <c r="B30" s="1">
        <v>210</v>
      </c>
      <c r="C30" s="1"/>
      <c r="D30" s="1"/>
      <c r="E30" s="1"/>
      <c r="F30" s="1">
        <v>5.4061106195449923E-4</v>
      </c>
      <c r="G30" s="1">
        <v>4.3778806748256575E-4</v>
      </c>
      <c r="H30" s="1"/>
      <c r="L30" s="1"/>
      <c r="M30" s="13" t="s">
        <v>26</v>
      </c>
      <c r="N30" s="13"/>
      <c r="O30" s="13"/>
      <c r="P30" s="13"/>
    </row>
    <row r="31" spans="1:16" x14ac:dyDescent="0.45">
      <c r="B31" s="1">
        <v>216</v>
      </c>
      <c r="C31" s="1"/>
      <c r="D31" s="1"/>
      <c r="E31" s="1"/>
      <c r="F31" s="1">
        <v>5.4061106195449923E-4</v>
      </c>
      <c r="G31" s="1"/>
      <c r="H31" s="1"/>
      <c r="L31" s="1" t="s">
        <v>25</v>
      </c>
      <c r="M31" s="1" t="s">
        <v>40</v>
      </c>
      <c r="N31" s="1" t="s">
        <v>34</v>
      </c>
      <c r="O31" s="1" t="s">
        <v>35</v>
      </c>
      <c r="P31" s="1" t="s">
        <v>36</v>
      </c>
    </row>
    <row r="32" spans="1:16" x14ac:dyDescent="0.45">
      <c r="B32" s="1">
        <v>222</v>
      </c>
      <c r="C32" s="1"/>
      <c r="D32" s="1"/>
      <c r="E32" s="1"/>
      <c r="F32" s="1">
        <v>1.0280980761654202E-3</v>
      </c>
      <c r="G32" s="1"/>
      <c r="H32" s="1"/>
      <c r="L32" s="1">
        <v>45</v>
      </c>
      <c r="M32" s="1">
        <v>4.6400190878003534E-3</v>
      </c>
      <c r="N32" s="1"/>
      <c r="O32" s="1">
        <v>2.2115906544922627E-3</v>
      </c>
      <c r="P32" s="1">
        <v>1.3982572820752967E-3</v>
      </c>
    </row>
    <row r="33" spans="2:16" x14ac:dyDescent="0.45">
      <c r="B33" s="1">
        <v>228</v>
      </c>
      <c r="C33" s="1"/>
      <c r="D33" s="1"/>
      <c r="E33" s="1"/>
      <c r="F33" s="1">
        <v>2.373669581121157E-3</v>
      </c>
      <c r="G33" s="1"/>
      <c r="H33" s="1"/>
      <c r="L33" s="1">
        <v>48</v>
      </c>
      <c r="M33" s="1">
        <v>9.1204761441347291E-3</v>
      </c>
      <c r="N33" s="1">
        <v>1.8796722278422921E-3</v>
      </c>
      <c r="O33" s="1">
        <v>2.2115906544922627E-3</v>
      </c>
      <c r="P33" s="1">
        <v>1.4046402672644081E-3</v>
      </c>
    </row>
    <row r="34" spans="2:16" x14ac:dyDescent="0.45">
      <c r="L34" s="1">
        <v>51</v>
      </c>
      <c r="M34" s="1">
        <v>9.3413085126677134E-3</v>
      </c>
      <c r="N34" s="1">
        <v>2.1728797314724642E-3</v>
      </c>
      <c r="O34" s="1">
        <v>2.2115906544922627E-3</v>
      </c>
      <c r="P34" s="1">
        <v>1.4110782529358165E-3</v>
      </c>
    </row>
    <row r="35" spans="2:16" x14ac:dyDescent="0.45">
      <c r="L35" s="1">
        <v>54</v>
      </c>
      <c r="M35" s="1">
        <v>1.0068367478617977E-2</v>
      </c>
      <c r="N35" s="1">
        <v>2.1728797314724642E-3</v>
      </c>
      <c r="O35" s="1">
        <v>2.2267364476105372E-3</v>
      </c>
      <c r="P35" s="1">
        <v>2.018250565094333E-3</v>
      </c>
    </row>
    <row r="36" spans="2:16" x14ac:dyDescent="0.45">
      <c r="L36" s="1">
        <v>57</v>
      </c>
      <c r="M36" s="1">
        <v>1.0068367478617977E-2</v>
      </c>
      <c r="N36" s="1">
        <v>2.1897998160703798E-3</v>
      </c>
      <c r="O36" s="1">
        <v>2.2267364476105372E-3</v>
      </c>
      <c r="P36" s="1">
        <v>2.0438953488003324E-3</v>
      </c>
    </row>
    <row r="37" spans="2:16" x14ac:dyDescent="0.45">
      <c r="L37" s="1">
        <v>60</v>
      </c>
      <c r="M37" s="1">
        <v>1.061493774582304E-2</v>
      </c>
      <c r="N37" s="1">
        <v>2.1897998160703798E-3</v>
      </c>
      <c r="O37" s="1">
        <v>2.2420784240965628E-3</v>
      </c>
      <c r="P37" s="1">
        <v>3.4822670533560724E-3</v>
      </c>
    </row>
    <row r="38" spans="2:16" x14ac:dyDescent="0.45">
      <c r="L38" s="1">
        <v>63</v>
      </c>
      <c r="M38" s="1"/>
      <c r="N38" s="1">
        <v>2.9899617933768336E-3</v>
      </c>
      <c r="O38" s="1">
        <v>4.2772370543769757E-3</v>
      </c>
      <c r="P38" s="1"/>
    </row>
    <row r="39" spans="2:16" x14ac:dyDescent="0.45">
      <c r="L39" s="1">
        <v>66</v>
      </c>
      <c r="M39" s="1"/>
      <c r="N39" s="1">
        <v>2.9899617933768336E-3</v>
      </c>
      <c r="O39" s="1">
        <v>4.2772370543769757E-3</v>
      </c>
      <c r="P39" s="1"/>
    </row>
    <row r="40" spans="2:16" x14ac:dyDescent="0.45">
      <c r="L40" s="6"/>
      <c r="M40" s="6"/>
      <c r="N40" s="6"/>
      <c r="O40" s="6"/>
      <c r="P40" s="6"/>
    </row>
    <row r="41" spans="2:16" x14ac:dyDescent="0.45">
      <c r="L41" s="6"/>
      <c r="M41" s="6"/>
      <c r="N41" s="6"/>
      <c r="O41" s="6"/>
      <c r="P41" s="6"/>
    </row>
  </sheetData>
  <mergeCells count="5">
    <mergeCell ref="C3:G3"/>
    <mergeCell ref="C19:H19"/>
    <mergeCell ref="M3:P3"/>
    <mergeCell ref="M16:P16"/>
    <mergeCell ref="M30:P30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J75"/>
  <sheetViews>
    <sheetView workbookViewId="0">
      <selection activeCell="O11" sqref="O11"/>
    </sheetView>
  </sheetViews>
  <sheetFormatPr defaultRowHeight="14.25" x14ac:dyDescent="0.45"/>
  <cols>
    <col min="2" max="2" width="24.1328125" bestFit="1" customWidth="1"/>
    <col min="3" max="3" width="12" bestFit="1" customWidth="1"/>
    <col min="4" max="4" width="14.59765625" bestFit="1" customWidth="1"/>
    <col min="5" max="5" width="12" bestFit="1" customWidth="1"/>
    <col min="6" max="6" width="14.59765625" bestFit="1" customWidth="1"/>
  </cols>
  <sheetData>
    <row r="2" spans="2:10" x14ac:dyDescent="0.45">
      <c r="B2" t="s">
        <v>41</v>
      </c>
    </row>
    <row r="3" spans="2:10" x14ac:dyDescent="0.45">
      <c r="C3" s="12" t="s">
        <v>3</v>
      </c>
      <c r="D3" s="12"/>
      <c r="E3" s="12" t="s">
        <v>4</v>
      </c>
      <c r="F3" s="12"/>
    </row>
    <row r="4" spans="2:10" x14ac:dyDescent="0.45">
      <c r="B4" t="s">
        <v>23</v>
      </c>
      <c r="C4" t="s">
        <v>42</v>
      </c>
      <c r="D4" t="s">
        <v>43</v>
      </c>
      <c r="E4" t="s">
        <v>42</v>
      </c>
      <c r="F4" t="s">
        <v>43</v>
      </c>
    </row>
    <row r="5" spans="2:10" x14ac:dyDescent="0.45">
      <c r="B5">
        <v>12</v>
      </c>
      <c r="C5">
        <v>91.792398672121777</v>
      </c>
      <c r="D5">
        <v>92.522295309565294</v>
      </c>
      <c r="E5">
        <v>1.9072805465636784</v>
      </c>
      <c r="F5">
        <v>1.6760295789465613</v>
      </c>
    </row>
    <row r="6" spans="2:10" x14ac:dyDescent="0.45">
      <c r="B6">
        <v>24</v>
      </c>
      <c r="C6">
        <v>66.75556449503604</v>
      </c>
      <c r="D6">
        <v>69.579258538102764</v>
      </c>
      <c r="E6">
        <v>7.7728208155787817</v>
      </c>
      <c r="F6">
        <v>6.9859541649359533</v>
      </c>
    </row>
    <row r="7" spans="2:10" x14ac:dyDescent="0.45">
      <c r="B7">
        <v>36</v>
      </c>
      <c r="C7">
        <v>40.042566333996831</v>
      </c>
      <c r="D7">
        <v>47.763560045225667</v>
      </c>
      <c r="E7">
        <v>14.060218266161565</v>
      </c>
      <c r="F7">
        <v>10.21945072360376</v>
      </c>
    </row>
    <row r="8" spans="2:10" x14ac:dyDescent="0.45">
      <c r="B8">
        <v>48</v>
      </c>
      <c r="C8">
        <v>10.817293930523526</v>
      </c>
      <c r="D8">
        <v>18.877050619366109</v>
      </c>
      <c r="E8">
        <v>7.9832560321330979</v>
      </c>
      <c r="F8">
        <v>6.3913302130326466</v>
      </c>
    </row>
    <row r="9" spans="2:10" x14ac:dyDescent="0.45">
      <c r="B9">
        <v>60</v>
      </c>
      <c r="C9">
        <v>5.7147680112514365</v>
      </c>
      <c r="D9">
        <v>9.7140625202898114</v>
      </c>
      <c r="E9">
        <v>4.0320971275258017</v>
      </c>
      <c r="F9">
        <v>3.5828411092230614</v>
      </c>
    </row>
    <row r="10" spans="2:10" x14ac:dyDescent="0.45">
      <c r="B10">
        <v>72</v>
      </c>
      <c r="C10">
        <v>3.1849846180634565</v>
      </c>
      <c r="D10">
        <v>5.9574075516337679</v>
      </c>
      <c r="E10">
        <v>2.6161153749035075</v>
      </c>
      <c r="F10">
        <v>2.3737143212012839</v>
      </c>
    </row>
    <row r="11" spans="2:10" x14ac:dyDescent="0.45">
      <c r="B11">
        <v>84</v>
      </c>
      <c r="C11">
        <v>2.1294487422151178</v>
      </c>
      <c r="D11">
        <v>3.9353397188619574</v>
      </c>
      <c r="E11">
        <v>1.9574351547723436</v>
      </c>
      <c r="F11">
        <v>2.0124534803706653</v>
      </c>
      <c r="J11" s="11"/>
    </row>
    <row r="12" spans="2:10" x14ac:dyDescent="0.45">
      <c r="B12">
        <v>96</v>
      </c>
      <c r="C12">
        <v>1.214599970033639</v>
      </c>
      <c r="D12">
        <v>2.3245415033187129</v>
      </c>
      <c r="E12">
        <v>1.1361378645122222</v>
      </c>
      <c r="F12">
        <v>1.4644697957176711</v>
      </c>
    </row>
    <row r="13" spans="2:10" x14ac:dyDescent="0.45">
      <c r="B13">
        <v>108</v>
      </c>
      <c r="C13">
        <v>0.65054859040446544</v>
      </c>
      <c r="D13">
        <v>1.3920473861632878</v>
      </c>
      <c r="E13">
        <v>0.73491444642981085</v>
      </c>
      <c r="F13">
        <v>1.0885200372073189</v>
      </c>
    </row>
    <row r="14" spans="2:10" x14ac:dyDescent="0.45">
      <c r="B14">
        <v>120</v>
      </c>
      <c r="C14">
        <v>0.43456225110555735</v>
      </c>
      <c r="D14">
        <v>1.0032025586286757</v>
      </c>
      <c r="E14">
        <v>0.50281625136832797</v>
      </c>
      <c r="F14">
        <v>0.93118783476303835</v>
      </c>
    </row>
    <row r="15" spans="2:10" x14ac:dyDescent="0.45">
      <c r="B15">
        <v>180</v>
      </c>
      <c r="C15">
        <v>8.5086639955989085E-9</v>
      </c>
      <c r="D15">
        <v>8.6695490521801588E-2</v>
      </c>
      <c r="E15">
        <v>2.2708829377247478E-8</v>
      </c>
      <c r="F15">
        <v>0.17339084803786503</v>
      </c>
    </row>
    <row r="17" spans="2:6" x14ac:dyDescent="0.45">
      <c r="B17" t="s">
        <v>44</v>
      </c>
    </row>
    <row r="18" spans="2:6" x14ac:dyDescent="0.45">
      <c r="C18" s="12" t="s">
        <v>3</v>
      </c>
      <c r="D18" s="12"/>
      <c r="E18" s="12" t="s">
        <v>4</v>
      </c>
      <c r="F18" s="12"/>
    </row>
    <row r="19" spans="2:6" x14ac:dyDescent="0.45">
      <c r="B19" t="s">
        <v>23</v>
      </c>
      <c r="C19" t="s">
        <v>42</v>
      </c>
      <c r="D19" t="s">
        <v>43</v>
      </c>
      <c r="E19" t="s">
        <v>42</v>
      </c>
      <c r="F19" t="s">
        <v>43</v>
      </c>
    </row>
    <row r="20" spans="2:6" x14ac:dyDescent="0.45">
      <c r="B20">
        <v>12</v>
      </c>
      <c r="C20">
        <v>99.749396056137371</v>
      </c>
      <c r="D20">
        <v>99.130513179811601</v>
      </c>
      <c r="E20">
        <v>5.0989961440878723E-2</v>
      </c>
      <c r="F20">
        <v>0.26106042624710168</v>
      </c>
    </row>
    <row r="21" spans="2:6" x14ac:dyDescent="0.45">
      <c r="B21">
        <v>24</v>
      </c>
      <c r="C21">
        <v>99.09482061742483</v>
      </c>
      <c r="D21">
        <v>96.905113241209435</v>
      </c>
      <c r="E21">
        <v>0.16509170702525072</v>
      </c>
      <c r="F21">
        <v>1.0969665865860945</v>
      </c>
    </row>
    <row r="22" spans="2:6" x14ac:dyDescent="0.45">
      <c r="B22">
        <v>36</v>
      </c>
      <c r="C22">
        <v>98.051076230660058</v>
      </c>
      <c r="D22">
        <v>94.08561659835145</v>
      </c>
      <c r="E22">
        <v>0.40866966171989011</v>
      </c>
      <c r="F22">
        <v>2.2318577911311972</v>
      </c>
    </row>
    <row r="23" spans="2:6" x14ac:dyDescent="0.45">
      <c r="B23">
        <v>48</v>
      </c>
      <c r="C23">
        <v>96.469696539892539</v>
      </c>
      <c r="D23">
        <v>89.843665039181374</v>
      </c>
      <c r="E23">
        <v>0.89483964962930918</v>
      </c>
      <c r="F23">
        <v>3.9401620217684585</v>
      </c>
    </row>
    <row r="24" spans="2:6" x14ac:dyDescent="0.45">
      <c r="B24">
        <v>60</v>
      </c>
      <c r="C24">
        <v>94.521261856952833</v>
      </c>
      <c r="D24">
        <v>84.46641812473554</v>
      </c>
      <c r="E24">
        <v>1.4693825774020475</v>
      </c>
      <c r="F24">
        <v>5.9695505016413879</v>
      </c>
    </row>
    <row r="25" spans="2:6" x14ac:dyDescent="0.45">
      <c r="B25">
        <v>72</v>
      </c>
      <c r="C25">
        <v>92.339755762907828</v>
      </c>
      <c r="D25">
        <v>78.660701791372503</v>
      </c>
      <c r="E25">
        <v>2.1116572040043566</v>
      </c>
      <c r="F25">
        <v>7.8366175228309789</v>
      </c>
    </row>
    <row r="26" spans="2:6" x14ac:dyDescent="0.45">
      <c r="B26">
        <v>84</v>
      </c>
      <c r="C26">
        <v>90.127345690444713</v>
      </c>
      <c r="D26">
        <v>72.276535795977679</v>
      </c>
      <c r="E26">
        <v>2.6581572211476989</v>
      </c>
      <c r="F26">
        <v>9.7760104981350562</v>
      </c>
    </row>
    <row r="27" spans="2:6" x14ac:dyDescent="0.45">
      <c r="B27">
        <v>96</v>
      </c>
      <c r="C27">
        <v>87.821287204686655</v>
      </c>
      <c r="D27">
        <v>65.57636511634901</v>
      </c>
      <c r="E27">
        <v>3.0789576906653644</v>
      </c>
      <c r="F27">
        <v>11.091819529426338</v>
      </c>
    </row>
    <row r="28" spans="2:6" x14ac:dyDescent="0.45">
      <c r="B28">
        <v>108</v>
      </c>
      <c r="C28">
        <v>84.502131382914754</v>
      </c>
      <c r="D28">
        <v>56.97225179107577</v>
      </c>
      <c r="E28">
        <v>2.9677602065239674</v>
      </c>
      <c r="F28">
        <v>13.490757176867115</v>
      </c>
    </row>
    <row r="29" spans="2:6" x14ac:dyDescent="0.45">
      <c r="B29">
        <v>120</v>
      </c>
      <c r="C29">
        <v>81.696470303789582</v>
      </c>
      <c r="D29">
        <v>50.394588512371222</v>
      </c>
      <c r="E29">
        <v>3.2411285945812729</v>
      </c>
      <c r="F29">
        <v>14.792747767477051</v>
      </c>
    </row>
    <row r="30" spans="2:6" x14ac:dyDescent="0.45">
      <c r="B30">
        <v>180</v>
      </c>
      <c r="C30">
        <v>63.021381029915489</v>
      </c>
      <c r="D30">
        <v>26.174515179583313</v>
      </c>
      <c r="E30">
        <v>7.9417166039089011</v>
      </c>
      <c r="F30">
        <v>14.169512356366447</v>
      </c>
    </row>
    <row r="32" spans="2:6" x14ac:dyDescent="0.45">
      <c r="B32" t="s">
        <v>45</v>
      </c>
    </row>
    <row r="33" spans="2:6" x14ac:dyDescent="0.45">
      <c r="C33" s="12" t="s">
        <v>3</v>
      </c>
      <c r="D33" s="12"/>
      <c r="E33" s="12" t="s">
        <v>4</v>
      </c>
      <c r="F33" s="12"/>
    </row>
    <row r="34" spans="2:6" x14ac:dyDescent="0.45">
      <c r="B34" t="s">
        <v>23</v>
      </c>
      <c r="C34" t="s">
        <v>42</v>
      </c>
      <c r="D34" t="s">
        <v>43</v>
      </c>
      <c r="E34" t="s">
        <v>42</v>
      </c>
      <c r="F34" t="s">
        <v>43</v>
      </c>
    </row>
    <row r="35" spans="2:6" x14ac:dyDescent="0.45">
      <c r="B35">
        <v>6</v>
      </c>
      <c r="C35">
        <v>98.628034747410325</v>
      </c>
      <c r="D35">
        <v>98.716369268120445</v>
      </c>
      <c r="E35">
        <v>0.28919901806784443</v>
      </c>
      <c r="F35">
        <v>0.35116490568784509</v>
      </c>
    </row>
    <row r="36" spans="2:6" x14ac:dyDescent="0.45">
      <c r="B36">
        <v>12</v>
      </c>
      <c r="C36">
        <v>94.193511679443176</v>
      </c>
      <c r="D36">
        <v>94.518256489880656</v>
      </c>
      <c r="E36">
        <v>1.2984558792079091</v>
      </c>
      <c r="F36">
        <v>1.5752112503850406</v>
      </c>
    </row>
    <row r="37" spans="2:6" x14ac:dyDescent="0.45">
      <c r="B37">
        <v>18</v>
      </c>
      <c r="C37">
        <v>87.912721895080608</v>
      </c>
      <c r="D37">
        <v>88.556165389223708</v>
      </c>
      <c r="E37">
        <v>2.5659610043734347</v>
      </c>
      <c r="F37">
        <v>3.1710956681707856</v>
      </c>
    </row>
    <row r="38" spans="2:6" x14ac:dyDescent="0.45">
      <c r="B38">
        <v>24</v>
      </c>
      <c r="C38">
        <v>79.439392943960485</v>
      </c>
      <c r="D38">
        <v>80.43029775175313</v>
      </c>
      <c r="E38">
        <v>4.0580033995270872</v>
      </c>
      <c r="F38">
        <v>5.0846742944654846</v>
      </c>
    </row>
    <row r="39" spans="2:6" x14ac:dyDescent="0.45">
      <c r="B39">
        <v>30</v>
      </c>
      <c r="C39">
        <v>69.210368113565778</v>
      </c>
      <c r="D39">
        <v>70.854020768208997</v>
      </c>
      <c r="E39">
        <v>5.6368015047528033</v>
      </c>
      <c r="F39">
        <v>7.2613502193341626</v>
      </c>
    </row>
    <row r="40" spans="2:6" x14ac:dyDescent="0.45">
      <c r="B40">
        <v>36</v>
      </c>
      <c r="C40">
        <v>58.294330110023154</v>
      </c>
      <c r="D40">
        <v>61.070395801499494</v>
      </c>
      <c r="E40">
        <v>7.0780757045367588</v>
      </c>
      <c r="F40">
        <v>9.4032070969157004</v>
      </c>
    </row>
    <row r="41" spans="2:6" x14ac:dyDescent="0.45">
      <c r="B41">
        <v>42</v>
      </c>
      <c r="C41">
        <v>46.788058121231145</v>
      </c>
      <c r="D41">
        <v>50.440053380791852</v>
      </c>
      <c r="E41">
        <v>8.0912305735561958</v>
      </c>
      <c r="F41">
        <v>11.176349357085407</v>
      </c>
    </row>
    <row r="42" spans="2:6" x14ac:dyDescent="0.45">
      <c r="B42">
        <v>48</v>
      </c>
      <c r="C42">
        <v>34.641335742787518</v>
      </c>
      <c r="D42">
        <v>40.936740024180168</v>
      </c>
      <c r="E42">
        <v>7.1975505582838712</v>
      </c>
      <c r="F42">
        <v>10.272968344889001</v>
      </c>
    </row>
    <row r="43" spans="2:6" x14ac:dyDescent="0.45">
      <c r="B43">
        <v>54</v>
      </c>
      <c r="C43">
        <v>23.218871283261876</v>
      </c>
      <c r="D43">
        <v>29.758385224812887</v>
      </c>
      <c r="E43">
        <v>5.517409443739326</v>
      </c>
      <c r="F43">
        <v>10.159358923366065</v>
      </c>
    </row>
    <row r="44" spans="2:6" x14ac:dyDescent="0.45">
      <c r="B44">
        <v>60</v>
      </c>
      <c r="C44">
        <v>16.084628880004527</v>
      </c>
      <c r="D44">
        <v>22.304696066636673</v>
      </c>
      <c r="E44">
        <v>6.3775143576216191</v>
      </c>
      <c r="F44">
        <v>8.7878986819870804</v>
      </c>
    </row>
    <row r="45" spans="2:6" x14ac:dyDescent="0.45">
      <c r="B45">
        <v>90</v>
      </c>
      <c r="C45">
        <v>7.7647446841138361</v>
      </c>
      <c r="D45">
        <v>7.6872205347219023</v>
      </c>
      <c r="E45">
        <v>4.5908778892691116</v>
      </c>
      <c r="F45">
        <v>7.2741879254396959</v>
      </c>
    </row>
    <row r="47" spans="2:6" x14ac:dyDescent="0.45">
      <c r="B47" t="s">
        <v>46</v>
      </c>
    </row>
    <row r="48" spans="2:6" x14ac:dyDescent="0.45">
      <c r="C48" s="12" t="s">
        <v>3</v>
      </c>
      <c r="D48" s="12"/>
      <c r="E48" s="12" t="s">
        <v>4</v>
      </c>
      <c r="F48" s="12"/>
    </row>
    <row r="49" spans="2:6" x14ac:dyDescent="0.45">
      <c r="B49" t="s">
        <v>23</v>
      </c>
      <c r="C49" t="s">
        <v>42</v>
      </c>
      <c r="D49" t="s">
        <v>43</v>
      </c>
      <c r="E49" t="s">
        <v>42</v>
      </c>
      <c r="F49" t="s">
        <v>43</v>
      </c>
    </row>
    <row r="50" spans="2:6" x14ac:dyDescent="0.45">
      <c r="B50">
        <v>6</v>
      </c>
      <c r="C50">
        <v>99.676899233479517</v>
      </c>
      <c r="D50">
        <v>99.714955111453364</v>
      </c>
      <c r="E50">
        <v>0.13123287872072506</v>
      </c>
      <c r="F50">
        <v>9.2034260101233015E-2</v>
      </c>
    </row>
    <row r="51" spans="2:6" x14ac:dyDescent="0.45">
      <c r="B51">
        <v>12</v>
      </c>
      <c r="C51">
        <v>98.702482830825076</v>
      </c>
      <c r="D51">
        <v>98.836651585561142</v>
      </c>
      <c r="E51">
        <v>0.59779600574735137</v>
      </c>
      <c r="F51">
        <v>0.43642552853702549</v>
      </c>
    </row>
    <row r="52" spans="2:6" x14ac:dyDescent="0.45">
      <c r="B52">
        <v>18</v>
      </c>
      <c r="C52">
        <v>97.264131595299162</v>
      </c>
      <c r="D52">
        <v>97.546754979304396</v>
      </c>
      <c r="E52">
        <v>1.2940990326742166</v>
      </c>
      <c r="F52">
        <v>0.95990348129027991</v>
      </c>
    </row>
    <row r="53" spans="2:6" x14ac:dyDescent="0.45">
      <c r="B53">
        <v>24</v>
      </c>
      <c r="C53">
        <v>95.165111673452046</v>
      </c>
      <c r="D53">
        <v>95.653366799506344</v>
      </c>
      <c r="E53">
        <v>2.3183859136741374</v>
      </c>
      <c r="F53">
        <v>1.7402368187511694</v>
      </c>
    </row>
    <row r="54" spans="2:6" x14ac:dyDescent="0.45">
      <c r="B54">
        <v>30</v>
      </c>
      <c r="C54">
        <v>92.683098391182284</v>
      </c>
      <c r="D54">
        <v>93.379411237698704</v>
      </c>
      <c r="E54">
        <v>3.4742910320007603</v>
      </c>
      <c r="F54">
        <v>2.6142167120494864</v>
      </c>
    </row>
    <row r="55" spans="2:6" x14ac:dyDescent="0.45">
      <c r="B55">
        <v>36</v>
      </c>
      <c r="C55">
        <v>89.854822476361733</v>
      </c>
      <c r="D55">
        <v>90.895523383344255</v>
      </c>
      <c r="E55">
        <v>4.7373551413732624</v>
      </c>
      <c r="F55">
        <v>3.5695609371801886</v>
      </c>
    </row>
    <row r="56" spans="2:6" x14ac:dyDescent="0.45">
      <c r="B56">
        <v>42</v>
      </c>
      <c r="C56">
        <v>86.660917498193669</v>
      </c>
      <c r="D56">
        <v>88.163574066204049</v>
      </c>
      <c r="E56">
        <v>6.2907710273116804</v>
      </c>
      <c r="F56">
        <v>4.6317646833661126</v>
      </c>
    </row>
    <row r="57" spans="2:6" x14ac:dyDescent="0.45">
      <c r="B57">
        <v>48</v>
      </c>
      <c r="C57">
        <v>83.067579156487923</v>
      </c>
      <c r="D57">
        <v>85.059218245193833</v>
      </c>
      <c r="E57">
        <v>8.0640009269189825</v>
      </c>
      <c r="F57">
        <v>5.9518253113332555</v>
      </c>
    </row>
    <row r="58" spans="2:6" x14ac:dyDescent="0.45">
      <c r="B58">
        <v>54</v>
      </c>
      <c r="C58">
        <v>78.123330687687428</v>
      </c>
      <c r="D58">
        <v>81.164606842604726</v>
      </c>
      <c r="E58">
        <v>9.6736974482771991</v>
      </c>
      <c r="F58">
        <v>7.337429537070852</v>
      </c>
    </row>
    <row r="59" spans="2:6" x14ac:dyDescent="0.45">
      <c r="B59">
        <v>60</v>
      </c>
      <c r="C59">
        <v>74.042900018398299</v>
      </c>
      <c r="D59">
        <v>77.599681474247319</v>
      </c>
      <c r="E59">
        <v>11.153509542205679</v>
      </c>
      <c r="F59">
        <v>8.525940826842799</v>
      </c>
    </row>
    <row r="60" spans="2:6" x14ac:dyDescent="0.45">
      <c r="B60">
        <v>90</v>
      </c>
      <c r="C60">
        <v>45.526704054018317</v>
      </c>
      <c r="D60">
        <v>57.106591980880332</v>
      </c>
      <c r="E60">
        <v>22.214441021676155</v>
      </c>
      <c r="F60">
        <v>13.947841359920018</v>
      </c>
    </row>
    <row r="62" spans="2:6" x14ac:dyDescent="0.45">
      <c r="B62" t="s">
        <v>47</v>
      </c>
    </row>
    <row r="63" spans="2:6" x14ac:dyDescent="0.45">
      <c r="C63" s="12" t="s">
        <v>3</v>
      </c>
      <c r="D63" s="12"/>
      <c r="E63" s="12" t="s">
        <v>4</v>
      </c>
      <c r="F63" s="12"/>
    </row>
    <row r="64" spans="2:6" x14ac:dyDescent="0.45">
      <c r="B64" t="s">
        <v>23</v>
      </c>
      <c r="C64" t="s">
        <v>42</v>
      </c>
      <c r="D64" t="s">
        <v>43</v>
      </c>
      <c r="E64" t="s">
        <v>42</v>
      </c>
      <c r="F64" t="s">
        <v>43</v>
      </c>
    </row>
    <row r="65" spans="2:6" x14ac:dyDescent="0.45">
      <c r="B65">
        <v>3</v>
      </c>
      <c r="C65">
        <v>99.324523288086553</v>
      </c>
      <c r="D65">
        <v>99.346426277168547</v>
      </c>
      <c r="E65">
        <v>0.34876779319533585</v>
      </c>
      <c r="F65">
        <v>0.31520082249248271</v>
      </c>
    </row>
    <row r="66" spans="2:6" x14ac:dyDescent="0.45">
      <c r="B66">
        <v>6</v>
      </c>
      <c r="C66">
        <v>97.414298255216934</v>
      </c>
      <c r="D66">
        <v>97.46578163031694</v>
      </c>
      <c r="E66">
        <v>1.2382341596118351</v>
      </c>
      <c r="F66">
        <v>1.0879841740653029</v>
      </c>
    </row>
    <row r="67" spans="2:6" x14ac:dyDescent="0.45">
      <c r="B67">
        <v>9</v>
      </c>
      <c r="C67">
        <v>93.853507755488877</v>
      </c>
      <c r="D67">
        <v>93.905504622652174</v>
      </c>
      <c r="E67">
        <v>2.7049693719943528</v>
      </c>
      <c r="F67">
        <v>2.3128508232936054</v>
      </c>
    </row>
    <row r="68" spans="2:6" x14ac:dyDescent="0.45">
      <c r="B68">
        <v>12</v>
      </c>
      <c r="C68">
        <v>87.419106049741245</v>
      </c>
      <c r="D68">
        <v>87.351443611181423</v>
      </c>
      <c r="E68">
        <v>5.3107292047597978</v>
      </c>
      <c r="F68">
        <v>4.4635247439331005</v>
      </c>
    </row>
    <row r="69" spans="2:6" x14ac:dyDescent="0.45">
      <c r="B69">
        <v>15</v>
      </c>
      <c r="C69">
        <v>79.258322894583571</v>
      </c>
      <c r="D69">
        <v>79.218406024830912</v>
      </c>
      <c r="E69">
        <v>8.8667099967844258</v>
      </c>
      <c r="F69">
        <v>7.2568815231201667</v>
      </c>
    </row>
    <row r="70" spans="2:6" x14ac:dyDescent="0.45">
      <c r="B70">
        <v>18</v>
      </c>
      <c r="C70">
        <v>70.432704009730202</v>
      </c>
      <c r="D70">
        <v>70.792600610854166</v>
      </c>
      <c r="E70">
        <v>13.380625902201913</v>
      </c>
      <c r="F70">
        <v>10.273455933352485</v>
      </c>
    </row>
    <row r="71" spans="2:6" x14ac:dyDescent="0.45">
      <c r="B71">
        <v>21</v>
      </c>
      <c r="C71">
        <v>61.681762695666244</v>
      </c>
      <c r="D71">
        <v>62.217699874038338</v>
      </c>
      <c r="E71">
        <v>17.647575321253107</v>
      </c>
      <c r="F71">
        <v>14.045279278614633</v>
      </c>
    </row>
    <row r="72" spans="2:6" x14ac:dyDescent="0.45">
      <c r="B72">
        <v>24</v>
      </c>
      <c r="C72">
        <v>53.456066386140343</v>
      </c>
      <c r="D72">
        <v>54.286479186069876</v>
      </c>
      <c r="E72">
        <v>20.605058031606323</v>
      </c>
      <c r="F72">
        <v>16.82360697468021</v>
      </c>
    </row>
    <row r="73" spans="2:6" x14ac:dyDescent="0.45">
      <c r="B73">
        <v>27</v>
      </c>
      <c r="C73">
        <v>45.126880147066871</v>
      </c>
      <c r="D73">
        <v>46.113991775956592</v>
      </c>
      <c r="E73">
        <v>20.754548629996989</v>
      </c>
      <c r="F73">
        <v>17.267609065096106</v>
      </c>
    </row>
    <row r="74" spans="2:6" x14ac:dyDescent="0.45">
      <c r="B74">
        <v>30</v>
      </c>
      <c r="C74">
        <v>37.196230373737599</v>
      </c>
      <c r="D74">
        <v>39.581153277082905</v>
      </c>
      <c r="E74">
        <v>19.222313798182661</v>
      </c>
      <c r="F74">
        <v>15.904590085860136</v>
      </c>
    </row>
    <row r="75" spans="2:6" x14ac:dyDescent="0.45">
      <c r="B75">
        <v>33</v>
      </c>
      <c r="C75">
        <v>12.742271989917793</v>
      </c>
      <c r="D75">
        <v>15.471714733922745</v>
      </c>
      <c r="E75">
        <v>8.4667445817983165</v>
      </c>
      <c r="F75">
        <v>6.8208968677472432</v>
      </c>
    </row>
  </sheetData>
  <mergeCells count="10">
    <mergeCell ref="C63:D63"/>
    <mergeCell ref="E63:F63"/>
    <mergeCell ref="C48:D48"/>
    <mergeCell ref="E48:F48"/>
    <mergeCell ref="C3:D3"/>
    <mergeCell ref="E3:F3"/>
    <mergeCell ref="C18:D18"/>
    <mergeCell ref="E18:F18"/>
    <mergeCell ref="C33:D33"/>
    <mergeCell ref="E33:F3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K26"/>
  <sheetViews>
    <sheetView workbookViewId="0">
      <selection activeCell="C15" sqref="C15"/>
    </sheetView>
  </sheetViews>
  <sheetFormatPr defaultRowHeight="14.25" x14ac:dyDescent="0.45"/>
  <cols>
    <col min="2" max="2" width="6.86328125" bestFit="1" customWidth="1"/>
    <col min="3" max="3" width="6.1328125" bestFit="1" customWidth="1"/>
    <col min="4" max="4" width="10" bestFit="1" customWidth="1"/>
    <col min="5" max="7" width="12.59765625" bestFit="1" customWidth="1"/>
    <col min="8" max="8" width="11" bestFit="1" customWidth="1"/>
    <col min="9" max="9" width="18" bestFit="1" customWidth="1"/>
    <col min="11" max="11" width="18" bestFit="1" customWidth="1"/>
  </cols>
  <sheetData>
    <row r="2" spans="2:9" x14ac:dyDescent="0.45">
      <c r="B2" s="1"/>
      <c r="C2" s="1"/>
      <c r="D2" s="1" t="s">
        <v>38</v>
      </c>
      <c r="E2" s="1" t="s">
        <v>34</v>
      </c>
      <c r="F2" s="1" t="s">
        <v>35</v>
      </c>
      <c r="G2" s="1" t="s">
        <v>36</v>
      </c>
      <c r="H2" s="1" t="s">
        <v>3</v>
      </c>
      <c r="I2" s="1" t="s">
        <v>4</v>
      </c>
    </row>
    <row r="3" spans="2:9" x14ac:dyDescent="0.45">
      <c r="B3" s="1" t="s">
        <v>49</v>
      </c>
      <c r="C3" s="1" t="s">
        <v>50</v>
      </c>
      <c r="D3" s="1">
        <v>48</v>
      </c>
      <c r="E3" s="1">
        <v>48</v>
      </c>
      <c r="F3" s="1">
        <v>24</v>
      </c>
      <c r="G3" s="1">
        <v>48</v>
      </c>
      <c r="H3" s="1">
        <v>42</v>
      </c>
      <c r="I3" s="1">
        <v>10.392304845413264</v>
      </c>
    </row>
    <row r="4" spans="2:9" x14ac:dyDescent="0.45">
      <c r="B4" s="1"/>
      <c r="C4" s="1" t="s">
        <v>51</v>
      </c>
      <c r="D4" s="1">
        <v>45.021599999999999</v>
      </c>
      <c r="E4" s="1">
        <v>47.607839999999996</v>
      </c>
      <c r="F4" s="1">
        <v>38.856960000000001</v>
      </c>
      <c r="G4" s="1">
        <v>46.147115999999997</v>
      </c>
      <c r="H4" s="1">
        <v>44.408378999999996</v>
      </c>
      <c r="I4" s="1">
        <v>3.3336935204848972</v>
      </c>
    </row>
    <row r="5" spans="2:9" x14ac:dyDescent="0.45">
      <c r="B5" s="1" t="s">
        <v>52</v>
      </c>
      <c r="C5" s="1" t="s">
        <v>50</v>
      </c>
      <c r="D5" s="1">
        <v>42</v>
      </c>
      <c r="E5" s="1">
        <v>48</v>
      </c>
      <c r="F5" s="1">
        <v>42</v>
      </c>
      <c r="G5" s="1">
        <v>30</v>
      </c>
      <c r="H5" s="1">
        <v>40.5</v>
      </c>
      <c r="I5" s="1">
        <v>6.5383484153110105</v>
      </c>
    </row>
    <row r="6" spans="2:9" x14ac:dyDescent="0.45">
      <c r="B6" s="1"/>
      <c r="C6" s="1" t="s">
        <v>51</v>
      </c>
      <c r="D6" s="1">
        <v>49.331999999999994</v>
      </c>
      <c r="E6" s="1">
        <v>56.667299999999997</v>
      </c>
      <c r="F6" s="1">
        <v>56.64873</v>
      </c>
      <c r="G6" s="1">
        <v>43.27581</v>
      </c>
      <c r="H6" s="1">
        <v>51.480960000000003</v>
      </c>
      <c r="I6" s="1">
        <v>5.602376392491851</v>
      </c>
    </row>
    <row r="7" spans="2:9" x14ac:dyDescent="0.45">
      <c r="B7" s="1" t="s">
        <v>53</v>
      </c>
      <c r="C7" s="1" t="s">
        <v>50</v>
      </c>
      <c r="D7" s="1">
        <v>21</v>
      </c>
      <c r="E7" s="1">
        <v>21</v>
      </c>
      <c r="F7" s="1">
        <v>21</v>
      </c>
      <c r="G7" s="1">
        <v>21</v>
      </c>
      <c r="H7" s="1">
        <v>21</v>
      </c>
      <c r="I7" s="1">
        <v>0</v>
      </c>
    </row>
    <row r="8" spans="2:9" x14ac:dyDescent="0.45">
      <c r="B8" s="1"/>
      <c r="C8" s="1" t="s">
        <v>51</v>
      </c>
      <c r="D8" s="1">
        <v>24.783794999999998</v>
      </c>
      <c r="E8" s="1">
        <v>35.843760000000003</v>
      </c>
      <c r="F8" s="1">
        <v>34.646370000000005</v>
      </c>
      <c r="G8" s="1">
        <v>35.440425000000005</v>
      </c>
      <c r="H8" s="1">
        <v>32.678587500000006</v>
      </c>
      <c r="I8" s="1">
        <v>4.5783725251590441</v>
      </c>
    </row>
    <row r="20" spans="2:11" x14ac:dyDescent="0.45">
      <c r="B20" s="1"/>
      <c r="C20" s="1"/>
      <c r="D20" s="1" t="s">
        <v>54</v>
      </c>
      <c r="E20" s="1" t="s">
        <v>32</v>
      </c>
      <c r="F20" s="1" t="s">
        <v>28</v>
      </c>
      <c r="G20" s="1" t="s">
        <v>29</v>
      </c>
      <c r="H20" s="1" t="s">
        <v>30</v>
      </c>
      <c r="I20" s="1" t="s">
        <v>31</v>
      </c>
      <c r="J20" s="1" t="s">
        <v>3</v>
      </c>
      <c r="K20" s="1" t="s">
        <v>4</v>
      </c>
    </row>
    <row r="21" spans="2:11" x14ac:dyDescent="0.45">
      <c r="B21" s="17" t="s">
        <v>49</v>
      </c>
      <c r="C21" s="1" t="s">
        <v>50</v>
      </c>
      <c r="D21" s="1">
        <f>16*6</f>
        <v>96</v>
      </c>
      <c r="E21" s="1">
        <f>14*6</f>
        <v>84</v>
      </c>
      <c r="F21" s="1">
        <f>14*6</f>
        <v>84</v>
      </c>
      <c r="G21" s="1">
        <f>18*6</f>
        <v>108</v>
      </c>
      <c r="H21" s="1">
        <f>24*6</f>
        <v>144</v>
      </c>
      <c r="I21" s="1">
        <f>22*6</f>
        <v>132</v>
      </c>
      <c r="J21" s="1">
        <f>AVERAGE(D21:I21)</f>
        <v>108</v>
      </c>
      <c r="K21" s="1">
        <f>STDEV(D21:J21)</f>
        <v>22.978250586152114</v>
      </c>
    </row>
    <row r="22" spans="2:11" x14ac:dyDescent="0.45">
      <c r="B22" s="17"/>
      <c r="C22" s="1" t="s">
        <v>51</v>
      </c>
      <c r="D22" s="1">
        <f>18.45874*6</f>
        <v>110.75243999999999</v>
      </c>
      <c r="E22" s="1">
        <f>19.49504*6</f>
        <v>116.97023999999999</v>
      </c>
      <c r="F22" s="1">
        <f>18.0937*6</f>
        <v>108.56219999999999</v>
      </c>
      <c r="G22" s="1">
        <f>21.8802*6</f>
        <v>131.28119999999998</v>
      </c>
      <c r="H22" s="1">
        <f>28.18751*6</f>
        <v>169.12505999999999</v>
      </c>
      <c r="I22" s="1">
        <f>24.67712*6</f>
        <v>148.06271999999998</v>
      </c>
      <c r="J22" s="1">
        <f t="shared" ref="J22:J24" si="0">AVERAGE(D22:I22)</f>
        <v>130.79230999999999</v>
      </c>
      <c r="K22" s="1">
        <f>STDEV(D22:J22)</f>
        <v>21.812571286900234</v>
      </c>
    </row>
    <row r="23" spans="2:11" x14ac:dyDescent="0.45">
      <c r="B23" s="17" t="s">
        <v>52</v>
      </c>
      <c r="C23" s="1" t="s">
        <v>50</v>
      </c>
      <c r="D23" s="1">
        <f>22*3</f>
        <v>66</v>
      </c>
      <c r="E23">
        <f>22*3</f>
        <v>66</v>
      </c>
      <c r="F23" s="1">
        <v>66</v>
      </c>
      <c r="G23" s="1">
        <f>26*3</f>
        <v>78</v>
      </c>
      <c r="H23" s="1">
        <f>36*3</f>
        <v>108</v>
      </c>
      <c r="I23" s="1">
        <f>36*3</f>
        <v>108</v>
      </c>
      <c r="J23" s="1">
        <f t="shared" si="0"/>
        <v>82</v>
      </c>
      <c r="K23" s="1">
        <f>STDEV(D23:J23)</f>
        <v>18.867962264113206</v>
      </c>
    </row>
    <row r="24" spans="2:11" x14ac:dyDescent="0.45">
      <c r="B24" s="17"/>
      <c r="C24" s="1" t="s">
        <v>51</v>
      </c>
      <c r="D24" s="1">
        <f>31.61572*3</f>
        <v>94.847160000000002</v>
      </c>
      <c r="E24" s="1">
        <f>30.46354*3</f>
        <v>91.390619999999998</v>
      </c>
      <c r="F24" s="1">
        <f>32.10109*3</f>
        <v>96.303269999999998</v>
      </c>
      <c r="G24" s="1">
        <f>38.40988*3</f>
        <v>115.22964</v>
      </c>
      <c r="H24" s="1">
        <f>44.91313*3</f>
        <v>134.73939000000001</v>
      </c>
      <c r="I24" s="1">
        <f>41.10192*3</f>
        <v>123.30575999999999</v>
      </c>
      <c r="J24" s="1">
        <f t="shared" si="0"/>
        <v>109.30264</v>
      </c>
      <c r="K24" s="1">
        <f>STDEV(D24:J24)</f>
        <v>16.21228922867159</v>
      </c>
    </row>
    <row r="25" spans="2:11" x14ac:dyDescent="0.45">
      <c r="B25" s="17" t="s">
        <v>53</v>
      </c>
      <c r="C25" s="1" t="s">
        <v>50</v>
      </c>
      <c r="D25" s="1">
        <f>26*1.5</f>
        <v>39</v>
      </c>
      <c r="E25" s="1">
        <f>36*1.5</f>
        <v>54</v>
      </c>
      <c r="F25" s="1">
        <f>26*1.5</f>
        <v>39</v>
      </c>
      <c r="G25" s="1">
        <v>99</v>
      </c>
      <c r="H25" s="1">
        <f>58*1.5</f>
        <v>87</v>
      </c>
      <c r="I25" s="1">
        <f>54*1.5</f>
        <v>81</v>
      </c>
      <c r="J25" s="1">
        <f>AVERAGE(E25:I25)</f>
        <v>72</v>
      </c>
      <c r="K25" s="1">
        <f>STDEV(E25:J25)</f>
        <v>22.126906697502932</v>
      </c>
    </row>
    <row r="26" spans="2:11" x14ac:dyDescent="0.45">
      <c r="B26" s="17"/>
      <c r="C26" s="1" t="s">
        <v>51</v>
      </c>
      <c r="D26" s="1">
        <f>49.2418*1.5</f>
        <v>73.86269999999999</v>
      </c>
      <c r="E26" s="1">
        <f>50.14976*1.5</f>
        <v>75.224639999999994</v>
      </c>
      <c r="F26" s="1">
        <f>47.90664*1.5</f>
        <v>71.859960000000001</v>
      </c>
      <c r="G26" s="1">
        <f>60.13214*1.5</f>
        <v>90.198210000000003</v>
      </c>
      <c r="H26" s="1">
        <f>64.58233*1.5</f>
        <v>96.873494999999991</v>
      </c>
      <c r="I26" s="1">
        <f>61.30582*1.5</f>
        <v>91.958730000000003</v>
      </c>
      <c r="J26" s="1">
        <f>AVERAGE(E26:I26)</f>
        <v>85.223006999999996</v>
      </c>
      <c r="K26" s="1">
        <f>STDEV(E26:J26)</f>
        <v>9.8427114928049857</v>
      </c>
    </row>
  </sheetData>
  <mergeCells count="3">
    <mergeCell ref="B21:B22"/>
    <mergeCell ref="B23:B24"/>
    <mergeCell ref="B25:B26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5FDDC-4CFA-4AF3-A390-F562E2EF55DA}">
  <dimension ref="A1:J1869"/>
  <sheetViews>
    <sheetView tabSelected="1" workbookViewId="0">
      <selection activeCell="K6" sqref="K6"/>
    </sheetView>
  </sheetViews>
  <sheetFormatPr defaultRowHeight="14.25" x14ac:dyDescent="0.45"/>
  <sheetData>
    <row r="1" spans="1:10" x14ac:dyDescent="0.45">
      <c r="A1" t="s">
        <v>56</v>
      </c>
      <c r="B1" t="s">
        <v>57</v>
      </c>
      <c r="C1" t="s">
        <v>58</v>
      </c>
      <c r="D1" t="s">
        <v>118</v>
      </c>
      <c r="G1" t="s">
        <v>108</v>
      </c>
      <c r="H1" t="s">
        <v>60</v>
      </c>
      <c r="I1" t="s">
        <v>109</v>
      </c>
      <c r="J1" t="s">
        <v>110</v>
      </c>
    </row>
    <row r="2" spans="1:10" x14ac:dyDescent="0.45">
      <c r="A2" t="s">
        <v>15</v>
      </c>
      <c r="B2" t="s">
        <v>63</v>
      </c>
      <c r="C2" t="s">
        <v>64</v>
      </c>
      <c r="D2">
        <v>165</v>
      </c>
      <c r="G2">
        <v>-880.96268669999995</v>
      </c>
      <c r="H2">
        <v>0.96414868300000001</v>
      </c>
      <c r="I2">
        <v>6</v>
      </c>
      <c r="J2">
        <v>0</v>
      </c>
    </row>
    <row r="3" spans="1:10" x14ac:dyDescent="0.45">
      <c r="A3" t="s">
        <v>15</v>
      </c>
      <c r="B3" t="s">
        <v>63</v>
      </c>
      <c r="C3" t="s">
        <v>64</v>
      </c>
      <c r="D3">
        <v>156</v>
      </c>
      <c r="G3">
        <v>-529.05666610000003</v>
      </c>
      <c r="H3">
        <v>0.93990770400000001</v>
      </c>
      <c r="I3">
        <v>6</v>
      </c>
      <c r="J3">
        <v>0</v>
      </c>
    </row>
    <row r="4" spans="1:10" x14ac:dyDescent="0.45">
      <c r="A4" t="s">
        <v>15</v>
      </c>
      <c r="B4" t="s">
        <v>63</v>
      </c>
      <c r="C4" t="s">
        <v>64</v>
      </c>
      <c r="D4">
        <v>147</v>
      </c>
      <c r="G4">
        <v>-28.672598990000001</v>
      </c>
      <c r="H4">
        <v>0.90494100899999996</v>
      </c>
      <c r="I4">
        <v>6</v>
      </c>
      <c r="J4">
        <v>0</v>
      </c>
    </row>
    <row r="5" spans="1:10" x14ac:dyDescent="0.45">
      <c r="A5" t="s">
        <v>15</v>
      </c>
      <c r="B5" t="s">
        <v>63</v>
      </c>
      <c r="C5" t="s">
        <v>64</v>
      </c>
      <c r="D5">
        <v>138</v>
      </c>
      <c r="G5">
        <v>-12.06682382</v>
      </c>
      <c r="H5">
        <v>0.985052013</v>
      </c>
      <c r="I5">
        <v>6</v>
      </c>
      <c r="J5">
        <v>0</v>
      </c>
    </row>
    <row r="6" spans="1:10" x14ac:dyDescent="0.45">
      <c r="A6" t="s">
        <v>15</v>
      </c>
      <c r="B6" t="s">
        <v>63</v>
      </c>
      <c r="C6" t="s">
        <v>64</v>
      </c>
      <c r="D6">
        <v>129</v>
      </c>
      <c r="G6">
        <v>166.23951969999999</v>
      </c>
      <c r="H6">
        <v>0.86406015199999997</v>
      </c>
      <c r="I6">
        <v>6</v>
      </c>
      <c r="J6">
        <v>0</v>
      </c>
    </row>
    <row r="7" spans="1:10" x14ac:dyDescent="0.45">
      <c r="A7" t="s">
        <v>15</v>
      </c>
      <c r="B7" t="s">
        <v>63</v>
      </c>
      <c r="C7" t="s">
        <v>64</v>
      </c>
      <c r="D7">
        <v>120</v>
      </c>
      <c r="G7">
        <v>184.60022409999999</v>
      </c>
      <c r="H7">
        <v>0.95375938699999996</v>
      </c>
      <c r="I7">
        <v>6</v>
      </c>
      <c r="J7">
        <v>0</v>
      </c>
    </row>
    <row r="8" spans="1:10" x14ac:dyDescent="0.45">
      <c r="A8" t="s">
        <v>15</v>
      </c>
      <c r="B8" t="s">
        <v>63</v>
      </c>
      <c r="C8" t="s">
        <v>64</v>
      </c>
      <c r="D8">
        <v>111</v>
      </c>
      <c r="G8">
        <v>189.46308250000001</v>
      </c>
      <c r="H8">
        <v>0.91560596999999999</v>
      </c>
      <c r="I8">
        <v>6</v>
      </c>
      <c r="J8">
        <v>0</v>
      </c>
    </row>
    <row r="9" spans="1:10" x14ac:dyDescent="0.45">
      <c r="A9" t="s">
        <v>15</v>
      </c>
      <c r="B9" t="s">
        <v>63</v>
      </c>
      <c r="C9" t="s">
        <v>64</v>
      </c>
      <c r="D9">
        <v>102</v>
      </c>
      <c r="G9">
        <v>194.28984779999999</v>
      </c>
      <c r="H9">
        <v>0.98841322499999995</v>
      </c>
      <c r="I9">
        <v>6</v>
      </c>
      <c r="J9">
        <v>0</v>
      </c>
    </row>
    <row r="10" spans="1:10" x14ac:dyDescent="0.45">
      <c r="A10" t="s">
        <v>15</v>
      </c>
      <c r="B10" t="s">
        <v>63</v>
      </c>
      <c r="C10" t="s">
        <v>64</v>
      </c>
      <c r="D10">
        <v>93</v>
      </c>
      <c r="G10">
        <v>196.4655679</v>
      </c>
      <c r="H10">
        <v>0.94264055700000005</v>
      </c>
      <c r="I10">
        <v>6</v>
      </c>
      <c r="J10">
        <v>0</v>
      </c>
    </row>
    <row r="11" spans="1:10" x14ac:dyDescent="0.45">
      <c r="A11" t="s">
        <v>15</v>
      </c>
      <c r="B11" t="s">
        <v>63</v>
      </c>
      <c r="C11" t="s">
        <v>64</v>
      </c>
      <c r="D11">
        <v>84</v>
      </c>
      <c r="G11">
        <v>194.1528825</v>
      </c>
      <c r="H11">
        <v>0.89363467500000004</v>
      </c>
      <c r="I11">
        <v>6</v>
      </c>
      <c r="J11">
        <v>0</v>
      </c>
    </row>
    <row r="12" spans="1:10" x14ac:dyDescent="0.45">
      <c r="A12" t="s">
        <v>15</v>
      </c>
      <c r="B12" t="s">
        <v>63</v>
      </c>
      <c r="C12" t="s">
        <v>64</v>
      </c>
      <c r="D12">
        <v>75</v>
      </c>
      <c r="G12">
        <v>184.58856779999999</v>
      </c>
      <c r="H12">
        <v>1</v>
      </c>
      <c r="I12">
        <v>6</v>
      </c>
      <c r="J12">
        <v>0</v>
      </c>
    </row>
    <row r="13" spans="1:10" x14ac:dyDescent="0.45">
      <c r="A13" t="s">
        <v>15</v>
      </c>
      <c r="B13" t="s">
        <v>63</v>
      </c>
      <c r="C13" t="s">
        <v>64</v>
      </c>
      <c r="D13">
        <v>66</v>
      </c>
      <c r="H13">
        <v>0</v>
      </c>
      <c r="I13">
        <v>6</v>
      </c>
      <c r="J13">
        <v>0</v>
      </c>
    </row>
    <row r="14" spans="1:10" x14ac:dyDescent="0.45">
      <c r="A14" t="s">
        <v>15</v>
      </c>
      <c r="B14" t="s">
        <v>63</v>
      </c>
      <c r="C14" t="s">
        <v>64</v>
      </c>
      <c r="D14">
        <v>57</v>
      </c>
      <c r="H14">
        <v>0</v>
      </c>
      <c r="I14">
        <v>6</v>
      </c>
      <c r="J14">
        <v>0</v>
      </c>
    </row>
    <row r="15" spans="1:10" x14ac:dyDescent="0.45">
      <c r="A15" t="s">
        <v>15</v>
      </c>
      <c r="B15" t="s">
        <v>63</v>
      </c>
      <c r="C15" t="s">
        <v>64</v>
      </c>
      <c r="D15">
        <v>48</v>
      </c>
      <c r="I15">
        <v>6</v>
      </c>
      <c r="J15">
        <v>0</v>
      </c>
    </row>
    <row r="16" spans="1:10" x14ac:dyDescent="0.45">
      <c r="A16" t="s">
        <v>15</v>
      </c>
      <c r="B16" t="s">
        <v>63</v>
      </c>
      <c r="C16" t="s">
        <v>64</v>
      </c>
      <c r="D16">
        <v>39</v>
      </c>
      <c r="I16">
        <v>6</v>
      </c>
      <c r="J16">
        <v>0</v>
      </c>
    </row>
    <row r="17" spans="1:10" x14ac:dyDescent="0.45">
      <c r="A17" t="s">
        <v>15</v>
      </c>
      <c r="B17" t="s">
        <v>63</v>
      </c>
      <c r="C17" t="s">
        <v>64</v>
      </c>
      <c r="D17">
        <v>30</v>
      </c>
      <c r="I17">
        <v>6</v>
      </c>
      <c r="J17">
        <v>0</v>
      </c>
    </row>
    <row r="18" spans="1:10" x14ac:dyDescent="0.45">
      <c r="A18" t="s">
        <v>15</v>
      </c>
      <c r="B18" t="s">
        <v>63</v>
      </c>
      <c r="C18" t="s">
        <v>64</v>
      </c>
      <c r="D18">
        <v>21</v>
      </c>
      <c r="I18">
        <v>6</v>
      </c>
      <c r="J18">
        <v>0</v>
      </c>
    </row>
    <row r="19" spans="1:10" x14ac:dyDescent="0.45">
      <c r="A19" t="s">
        <v>15</v>
      </c>
      <c r="B19" t="s">
        <v>63</v>
      </c>
      <c r="C19" t="s">
        <v>64</v>
      </c>
      <c r="D19">
        <v>12</v>
      </c>
      <c r="I19">
        <v>6</v>
      </c>
      <c r="J19">
        <v>0</v>
      </c>
    </row>
    <row r="20" spans="1:10" x14ac:dyDescent="0.45">
      <c r="A20" t="s">
        <v>15</v>
      </c>
      <c r="B20" t="s">
        <v>63</v>
      </c>
      <c r="C20" t="s">
        <v>64</v>
      </c>
      <c r="D20">
        <v>3</v>
      </c>
      <c r="I20">
        <v>6</v>
      </c>
      <c r="J20">
        <v>0</v>
      </c>
    </row>
    <row r="21" spans="1:10" x14ac:dyDescent="0.45">
      <c r="A21" t="s">
        <v>15</v>
      </c>
      <c r="B21" t="s">
        <v>63</v>
      </c>
      <c r="C21" t="s">
        <v>76</v>
      </c>
      <c r="D21">
        <v>165</v>
      </c>
      <c r="G21">
        <v>-1108.829391</v>
      </c>
      <c r="H21">
        <v>0.94047457099999998</v>
      </c>
      <c r="I21">
        <v>6</v>
      </c>
      <c r="J21">
        <v>0</v>
      </c>
    </row>
    <row r="22" spans="1:10" x14ac:dyDescent="0.45">
      <c r="A22" t="s">
        <v>15</v>
      </c>
      <c r="B22" t="s">
        <v>63</v>
      </c>
      <c r="C22" t="s">
        <v>76</v>
      </c>
      <c r="D22">
        <v>156</v>
      </c>
      <c r="G22">
        <v>-187.31642110000001</v>
      </c>
      <c r="H22">
        <v>0.80073101499999999</v>
      </c>
      <c r="I22">
        <v>6</v>
      </c>
      <c r="J22">
        <v>0</v>
      </c>
    </row>
    <row r="23" spans="1:10" x14ac:dyDescent="0.45">
      <c r="A23" t="s">
        <v>15</v>
      </c>
      <c r="B23" t="s">
        <v>63</v>
      </c>
      <c r="C23" t="s">
        <v>76</v>
      </c>
      <c r="D23">
        <v>147</v>
      </c>
      <c r="G23">
        <v>163.74952500000001</v>
      </c>
      <c r="H23">
        <v>0.91725182000000005</v>
      </c>
      <c r="I23">
        <v>6</v>
      </c>
      <c r="J23">
        <v>0</v>
      </c>
    </row>
    <row r="24" spans="1:10" x14ac:dyDescent="0.45">
      <c r="A24" t="s">
        <v>15</v>
      </c>
      <c r="B24" t="s">
        <v>63</v>
      </c>
      <c r="C24" t="s">
        <v>76</v>
      </c>
      <c r="D24">
        <v>138</v>
      </c>
      <c r="G24">
        <v>169.62680359999999</v>
      </c>
      <c r="H24">
        <v>0.89977085099999998</v>
      </c>
      <c r="I24">
        <v>6</v>
      </c>
      <c r="J24">
        <v>0</v>
      </c>
    </row>
    <row r="25" spans="1:10" x14ac:dyDescent="0.45">
      <c r="A25" t="s">
        <v>15</v>
      </c>
      <c r="B25" t="s">
        <v>63</v>
      </c>
      <c r="C25" t="s">
        <v>76</v>
      </c>
      <c r="D25">
        <v>129</v>
      </c>
      <c r="G25">
        <v>169.62680359999999</v>
      </c>
      <c r="H25">
        <v>0.89977085099999998</v>
      </c>
      <c r="I25">
        <v>6</v>
      </c>
      <c r="J25">
        <v>0</v>
      </c>
    </row>
    <row r="26" spans="1:10" x14ac:dyDescent="0.45">
      <c r="A26" t="s">
        <v>15</v>
      </c>
      <c r="B26" t="s">
        <v>63</v>
      </c>
      <c r="C26" t="s">
        <v>76</v>
      </c>
      <c r="D26">
        <v>120</v>
      </c>
      <c r="G26">
        <v>169.62680359999999</v>
      </c>
      <c r="H26">
        <v>0.89977085099999998</v>
      </c>
      <c r="I26">
        <v>6</v>
      </c>
      <c r="J26">
        <v>0</v>
      </c>
    </row>
    <row r="27" spans="1:10" x14ac:dyDescent="0.45">
      <c r="A27" t="s">
        <v>15</v>
      </c>
      <c r="B27" t="s">
        <v>63</v>
      </c>
      <c r="C27" t="s">
        <v>76</v>
      </c>
      <c r="D27">
        <v>111</v>
      </c>
      <c r="G27">
        <v>169.62680359999999</v>
      </c>
      <c r="H27">
        <v>0.89977085099999998</v>
      </c>
      <c r="I27">
        <v>6</v>
      </c>
      <c r="J27">
        <v>0</v>
      </c>
    </row>
    <row r="28" spans="1:10" x14ac:dyDescent="0.45">
      <c r="A28" t="s">
        <v>15</v>
      </c>
      <c r="B28" t="s">
        <v>63</v>
      </c>
      <c r="C28" t="s">
        <v>76</v>
      </c>
      <c r="D28">
        <v>102</v>
      </c>
      <c r="G28">
        <v>169.62680359999999</v>
      </c>
      <c r="H28">
        <v>0.89977085099999998</v>
      </c>
      <c r="I28">
        <v>6</v>
      </c>
      <c r="J28">
        <v>0</v>
      </c>
    </row>
    <row r="29" spans="1:10" x14ac:dyDescent="0.45">
      <c r="A29" t="s">
        <v>15</v>
      </c>
      <c r="B29" t="s">
        <v>63</v>
      </c>
      <c r="C29" t="s">
        <v>76</v>
      </c>
      <c r="D29">
        <v>93</v>
      </c>
      <c r="G29">
        <v>169.2028803</v>
      </c>
      <c r="H29">
        <v>0.90052209000000005</v>
      </c>
      <c r="I29">
        <v>6</v>
      </c>
      <c r="J29">
        <v>0</v>
      </c>
    </row>
    <row r="30" spans="1:10" x14ac:dyDescent="0.45">
      <c r="A30" t="s">
        <v>15</v>
      </c>
      <c r="B30" t="s">
        <v>63</v>
      </c>
      <c r="C30" t="s">
        <v>76</v>
      </c>
      <c r="D30">
        <v>84</v>
      </c>
      <c r="G30">
        <v>159.118404</v>
      </c>
      <c r="H30">
        <v>0.90463637500000005</v>
      </c>
      <c r="I30">
        <v>6</v>
      </c>
      <c r="J30">
        <v>0</v>
      </c>
    </row>
    <row r="31" spans="1:10" x14ac:dyDescent="0.45">
      <c r="A31" t="s">
        <v>15</v>
      </c>
      <c r="B31" t="s">
        <v>63</v>
      </c>
      <c r="C31" t="s">
        <v>76</v>
      </c>
      <c r="D31">
        <v>75</v>
      </c>
      <c r="G31">
        <v>-107.7403264</v>
      </c>
      <c r="H31">
        <v>0.99135427899999995</v>
      </c>
      <c r="I31">
        <v>6</v>
      </c>
      <c r="J31">
        <v>0</v>
      </c>
    </row>
    <row r="32" spans="1:10" x14ac:dyDescent="0.45">
      <c r="A32" t="s">
        <v>15</v>
      </c>
      <c r="B32" t="s">
        <v>63</v>
      </c>
      <c r="C32" t="s">
        <v>76</v>
      </c>
      <c r="D32">
        <v>66</v>
      </c>
      <c r="G32">
        <v>-315.87240389999999</v>
      </c>
      <c r="H32">
        <v>0.97652350499999996</v>
      </c>
      <c r="I32">
        <v>6</v>
      </c>
      <c r="J32">
        <v>0</v>
      </c>
    </row>
    <row r="33" spans="1:10" x14ac:dyDescent="0.45">
      <c r="A33" t="s">
        <v>15</v>
      </c>
      <c r="B33" t="s">
        <v>63</v>
      </c>
      <c r="C33" t="s">
        <v>76</v>
      </c>
      <c r="D33">
        <v>57</v>
      </c>
      <c r="G33">
        <v>-315.87240389999999</v>
      </c>
      <c r="H33">
        <v>0.97652350499999996</v>
      </c>
      <c r="I33">
        <v>6</v>
      </c>
      <c r="J33">
        <v>0</v>
      </c>
    </row>
    <row r="34" spans="1:10" x14ac:dyDescent="0.45">
      <c r="A34" t="s">
        <v>15</v>
      </c>
      <c r="B34" t="s">
        <v>63</v>
      </c>
      <c r="C34" t="s">
        <v>76</v>
      </c>
      <c r="D34">
        <v>48</v>
      </c>
      <c r="G34">
        <v>-353.4461541</v>
      </c>
      <c r="H34">
        <v>0.97594477199999996</v>
      </c>
      <c r="I34">
        <v>6</v>
      </c>
      <c r="J34">
        <v>0</v>
      </c>
    </row>
    <row r="35" spans="1:10" x14ac:dyDescent="0.45">
      <c r="A35" t="s">
        <v>15</v>
      </c>
      <c r="B35" t="s">
        <v>63</v>
      </c>
      <c r="C35" t="s">
        <v>76</v>
      </c>
      <c r="D35">
        <v>39</v>
      </c>
      <c r="G35">
        <v>-279.0186435</v>
      </c>
      <c r="H35">
        <v>0.98791714500000005</v>
      </c>
      <c r="I35">
        <v>6</v>
      </c>
      <c r="J35">
        <v>0</v>
      </c>
    </row>
    <row r="36" spans="1:10" x14ac:dyDescent="0.45">
      <c r="A36" t="s">
        <v>15</v>
      </c>
      <c r="B36" t="s">
        <v>63</v>
      </c>
      <c r="C36" t="s">
        <v>76</v>
      </c>
      <c r="D36">
        <v>30</v>
      </c>
      <c r="I36">
        <v>6</v>
      </c>
      <c r="J36">
        <v>0</v>
      </c>
    </row>
    <row r="37" spans="1:10" x14ac:dyDescent="0.45">
      <c r="A37" t="s">
        <v>15</v>
      </c>
      <c r="B37" t="s">
        <v>63</v>
      </c>
      <c r="C37" t="s">
        <v>76</v>
      </c>
      <c r="D37">
        <v>21</v>
      </c>
      <c r="I37">
        <v>6</v>
      </c>
      <c r="J37">
        <v>0</v>
      </c>
    </row>
    <row r="38" spans="1:10" x14ac:dyDescent="0.45">
      <c r="A38" t="s">
        <v>15</v>
      </c>
      <c r="B38" t="s">
        <v>63</v>
      </c>
      <c r="C38" t="s">
        <v>76</v>
      </c>
      <c r="D38">
        <v>12</v>
      </c>
      <c r="I38">
        <v>6</v>
      </c>
      <c r="J38">
        <v>0</v>
      </c>
    </row>
    <row r="39" spans="1:10" x14ac:dyDescent="0.45">
      <c r="A39" t="s">
        <v>15</v>
      </c>
      <c r="B39" t="s">
        <v>63</v>
      </c>
      <c r="C39" t="s">
        <v>76</v>
      </c>
      <c r="D39">
        <v>3</v>
      </c>
      <c r="I39">
        <v>6</v>
      </c>
      <c r="J39">
        <v>0</v>
      </c>
    </row>
    <row r="40" spans="1:10" x14ac:dyDescent="0.45">
      <c r="A40" t="s">
        <v>15</v>
      </c>
      <c r="B40" t="s">
        <v>65</v>
      </c>
      <c r="C40" t="s">
        <v>64</v>
      </c>
      <c r="D40">
        <v>165</v>
      </c>
      <c r="G40">
        <v>165.02634269999999</v>
      </c>
      <c r="H40">
        <v>0.90066938900000004</v>
      </c>
      <c r="I40">
        <v>6</v>
      </c>
      <c r="J40">
        <v>0</v>
      </c>
    </row>
    <row r="41" spans="1:10" x14ac:dyDescent="0.45">
      <c r="A41" t="s">
        <v>15</v>
      </c>
      <c r="B41" t="s">
        <v>65</v>
      </c>
      <c r="C41" t="s">
        <v>64</v>
      </c>
      <c r="D41">
        <v>156</v>
      </c>
      <c r="G41">
        <v>170.5740691</v>
      </c>
      <c r="H41">
        <v>0.90257924</v>
      </c>
      <c r="I41">
        <v>6</v>
      </c>
      <c r="J41">
        <v>0</v>
      </c>
    </row>
    <row r="42" spans="1:10" x14ac:dyDescent="0.45">
      <c r="A42" t="s">
        <v>15</v>
      </c>
      <c r="B42" t="s">
        <v>65</v>
      </c>
      <c r="C42" t="s">
        <v>64</v>
      </c>
      <c r="D42">
        <v>147</v>
      </c>
      <c r="G42">
        <v>174.48865119999999</v>
      </c>
      <c r="H42">
        <v>0.95626750500000002</v>
      </c>
      <c r="I42">
        <v>6</v>
      </c>
      <c r="J42">
        <v>0</v>
      </c>
    </row>
    <row r="43" spans="1:10" x14ac:dyDescent="0.45">
      <c r="A43" t="s">
        <v>15</v>
      </c>
      <c r="B43" t="s">
        <v>65</v>
      </c>
      <c r="C43" t="s">
        <v>64</v>
      </c>
      <c r="D43">
        <v>138</v>
      </c>
      <c r="G43">
        <v>175.30668560000001</v>
      </c>
      <c r="H43">
        <v>0.88283961399999999</v>
      </c>
      <c r="I43">
        <v>6</v>
      </c>
      <c r="J43">
        <v>0</v>
      </c>
    </row>
    <row r="44" spans="1:10" x14ac:dyDescent="0.45">
      <c r="A44" t="s">
        <v>15</v>
      </c>
      <c r="B44" t="s">
        <v>65</v>
      </c>
      <c r="C44" t="s">
        <v>64</v>
      </c>
      <c r="D44">
        <v>129</v>
      </c>
      <c r="G44">
        <v>175.07135009999999</v>
      </c>
      <c r="H44">
        <v>0.87983274099999997</v>
      </c>
      <c r="I44">
        <v>6</v>
      </c>
      <c r="J44">
        <v>0</v>
      </c>
    </row>
    <row r="45" spans="1:10" x14ac:dyDescent="0.45">
      <c r="A45" t="s">
        <v>15</v>
      </c>
      <c r="B45" t="s">
        <v>65</v>
      </c>
      <c r="C45" t="s">
        <v>64</v>
      </c>
      <c r="D45">
        <v>120</v>
      </c>
      <c r="G45">
        <v>175.7723163</v>
      </c>
      <c r="H45">
        <v>0.91818672400000001</v>
      </c>
      <c r="I45">
        <v>6</v>
      </c>
      <c r="J45">
        <v>0</v>
      </c>
    </row>
    <row r="46" spans="1:10" x14ac:dyDescent="0.45">
      <c r="A46" t="s">
        <v>15</v>
      </c>
      <c r="B46" t="s">
        <v>65</v>
      </c>
      <c r="C46" t="s">
        <v>64</v>
      </c>
      <c r="D46">
        <v>111</v>
      </c>
      <c r="G46">
        <v>181.1804856</v>
      </c>
      <c r="H46">
        <v>0.966027266</v>
      </c>
      <c r="I46">
        <v>6</v>
      </c>
      <c r="J46">
        <v>0</v>
      </c>
    </row>
    <row r="47" spans="1:10" x14ac:dyDescent="0.45">
      <c r="A47" t="s">
        <v>15</v>
      </c>
      <c r="B47" t="s">
        <v>65</v>
      </c>
      <c r="C47" t="s">
        <v>64</v>
      </c>
      <c r="D47">
        <v>102</v>
      </c>
      <c r="G47">
        <v>195.67681590000001</v>
      </c>
      <c r="H47">
        <v>0.96866633999999996</v>
      </c>
      <c r="I47">
        <v>6</v>
      </c>
      <c r="J47">
        <v>0</v>
      </c>
    </row>
    <row r="48" spans="1:10" x14ac:dyDescent="0.45">
      <c r="A48" t="s">
        <v>15</v>
      </c>
      <c r="B48" t="s">
        <v>65</v>
      </c>
      <c r="C48" t="s">
        <v>64</v>
      </c>
      <c r="D48">
        <v>93</v>
      </c>
      <c r="G48">
        <v>194.69677580000001</v>
      </c>
      <c r="H48">
        <v>0.82390482899999995</v>
      </c>
      <c r="I48">
        <v>6</v>
      </c>
      <c r="J48">
        <v>0</v>
      </c>
    </row>
    <row r="49" spans="1:10" x14ac:dyDescent="0.45">
      <c r="A49" t="s">
        <v>15</v>
      </c>
      <c r="B49" t="s">
        <v>65</v>
      </c>
      <c r="C49" t="s">
        <v>64</v>
      </c>
      <c r="D49">
        <v>84</v>
      </c>
      <c r="G49">
        <v>196.0639754</v>
      </c>
      <c r="H49">
        <v>0.81196792699999998</v>
      </c>
      <c r="I49">
        <v>6</v>
      </c>
      <c r="J49">
        <v>0</v>
      </c>
    </row>
    <row r="50" spans="1:10" x14ac:dyDescent="0.45">
      <c r="A50" t="s">
        <v>15</v>
      </c>
      <c r="B50" t="s">
        <v>65</v>
      </c>
      <c r="C50" t="s">
        <v>64</v>
      </c>
      <c r="D50">
        <v>75</v>
      </c>
      <c r="G50">
        <v>198.61372710000001</v>
      </c>
      <c r="H50">
        <v>0.79249934200000005</v>
      </c>
      <c r="I50">
        <v>6</v>
      </c>
      <c r="J50">
        <v>0</v>
      </c>
    </row>
    <row r="51" spans="1:10" x14ac:dyDescent="0.45">
      <c r="A51" t="s">
        <v>15</v>
      </c>
      <c r="B51" t="s">
        <v>65</v>
      </c>
      <c r="C51" t="s">
        <v>64</v>
      </c>
      <c r="D51">
        <v>66</v>
      </c>
      <c r="G51">
        <v>201.87593620000001</v>
      </c>
      <c r="H51">
        <v>0.76380517999999997</v>
      </c>
      <c r="I51">
        <v>6</v>
      </c>
      <c r="J51">
        <v>0</v>
      </c>
    </row>
    <row r="52" spans="1:10" x14ac:dyDescent="0.45">
      <c r="A52" t="s">
        <v>15</v>
      </c>
      <c r="B52" t="s">
        <v>65</v>
      </c>
      <c r="C52" t="s">
        <v>64</v>
      </c>
      <c r="D52">
        <v>57</v>
      </c>
      <c r="G52">
        <v>207.35824009999999</v>
      </c>
      <c r="H52">
        <v>0.72031471300000005</v>
      </c>
      <c r="I52">
        <v>6</v>
      </c>
      <c r="J52">
        <v>0</v>
      </c>
    </row>
    <row r="53" spans="1:10" x14ac:dyDescent="0.45">
      <c r="A53" t="s">
        <v>15</v>
      </c>
      <c r="B53" t="s">
        <v>65</v>
      </c>
      <c r="C53" t="s">
        <v>64</v>
      </c>
      <c r="D53">
        <v>48</v>
      </c>
      <c r="H53">
        <v>0</v>
      </c>
      <c r="I53">
        <v>6</v>
      </c>
      <c r="J53">
        <v>0</v>
      </c>
    </row>
    <row r="54" spans="1:10" x14ac:dyDescent="0.45">
      <c r="A54" t="s">
        <v>15</v>
      </c>
      <c r="B54" t="s">
        <v>65</v>
      </c>
      <c r="C54" t="s">
        <v>64</v>
      </c>
      <c r="D54">
        <v>39</v>
      </c>
      <c r="H54">
        <v>0</v>
      </c>
      <c r="I54">
        <v>6</v>
      </c>
      <c r="J54">
        <v>0</v>
      </c>
    </row>
    <row r="55" spans="1:10" x14ac:dyDescent="0.45">
      <c r="A55" t="s">
        <v>15</v>
      </c>
      <c r="B55" t="s">
        <v>65</v>
      </c>
      <c r="C55" t="s">
        <v>64</v>
      </c>
      <c r="D55">
        <v>30</v>
      </c>
      <c r="H55">
        <v>0</v>
      </c>
      <c r="I55">
        <v>6</v>
      </c>
      <c r="J55">
        <v>0</v>
      </c>
    </row>
    <row r="56" spans="1:10" x14ac:dyDescent="0.45">
      <c r="A56" t="s">
        <v>15</v>
      </c>
      <c r="B56" t="s">
        <v>65</v>
      </c>
      <c r="C56" t="s">
        <v>64</v>
      </c>
      <c r="D56">
        <v>21</v>
      </c>
      <c r="H56">
        <v>0</v>
      </c>
      <c r="I56">
        <v>6</v>
      </c>
      <c r="J56">
        <v>0</v>
      </c>
    </row>
    <row r="57" spans="1:10" x14ac:dyDescent="0.45">
      <c r="A57" t="s">
        <v>15</v>
      </c>
      <c r="B57" t="s">
        <v>65</v>
      </c>
      <c r="C57" t="s">
        <v>64</v>
      </c>
      <c r="D57">
        <v>12</v>
      </c>
      <c r="H57">
        <v>0</v>
      </c>
      <c r="I57">
        <v>6</v>
      </c>
      <c r="J57">
        <v>0</v>
      </c>
    </row>
    <row r="58" spans="1:10" x14ac:dyDescent="0.45">
      <c r="A58" t="s">
        <v>15</v>
      </c>
      <c r="B58" t="s">
        <v>65</v>
      </c>
      <c r="C58" t="s">
        <v>64</v>
      </c>
      <c r="D58">
        <v>3</v>
      </c>
      <c r="I58">
        <v>6</v>
      </c>
      <c r="J58">
        <v>0</v>
      </c>
    </row>
    <row r="59" spans="1:10" x14ac:dyDescent="0.45">
      <c r="A59" t="s">
        <v>15</v>
      </c>
      <c r="B59" t="s">
        <v>65</v>
      </c>
      <c r="C59" t="s">
        <v>76</v>
      </c>
      <c r="D59">
        <v>165</v>
      </c>
      <c r="G59">
        <v>165.02634269999999</v>
      </c>
      <c r="H59">
        <v>0.90066938900000004</v>
      </c>
      <c r="I59">
        <v>6</v>
      </c>
      <c r="J59">
        <v>0</v>
      </c>
    </row>
    <row r="60" spans="1:10" x14ac:dyDescent="0.45">
      <c r="A60" t="s">
        <v>15</v>
      </c>
      <c r="B60" t="s">
        <v>65</v>
      </c>
      <c r="C60" t="s">
        <v>76</v>
      </c>
      <c r="D60">
        <v>156</v>
      </c>
      <c r="G60">
        <v>165.02634269999999</v>
      </c>
      <c r="H60">
        <v>0.90066938900000004</v>
      </c>
      <c r="I60">
        <v>6</v>
      </c>
      <c r="J60">
        <v>0</v>
      </c>
    </row>
    <row r="61" spans="1:10" x14ac:dyDescent="0.45">
      <c r="A61" t="s">
        <v>15</v>
      </c>
      <c r="B61" t="s">
        <v>65</v>
      </c>
      <c r="C61" t="s">
        <v>76</v>
      </c>
      <c r="D61">
        <v>147</v>
      </c>
      <c r="G61">
        <v>165.02634269999999</v>
      </c>
      <c r="H61">
        <v>0.90066938900000004</v>
      </c>
      <c r="I61">
        <v>6</v>
      </c>
      <c r="J61">
        <v>0</v>
      </c>
    </row>
    <row r="62" spans="1:10" x14ac:dyDescent="0.45">
      <c r="A62" t="s">
        <v>15</v>
      </c>
      <c r="B62" t="s">
        <v>65</v>
      </c>
      <c r="C62" t="s">
        <v>76</v>
      </c>
      <c r="D62">
        <v>138</v>
      </c>
      <c r="G62">
        <v>165.02634269999999</v>
      </c>
      <c r="H62">
        <v>0.90066938900000004</v>
      </c>
      <c r="I62">
        <v>6</v>
      </c>
      <c r="J62">
        <v>0</v>
      </c>
    </row>
    <row r="63" spans="1:10" x14ac:dyDescent="0.45">
      <c r="A63" t="s">
        <v>15</v>
      </c>
      <c r="B63" t="s">
        <v>65</v>
      </c>
      <c r="C63" t="s">
        <v>76</v>
      </c>
      <c r="D63">
        <v>129</v>
      </c>
      <c r="G63">
        <v>165.02634269999999</v>
      </c>
      <c r="H63">
        <v>0.90066938900000004</v>
      </c>
      <c r="I63">
        <v>6</v>
      </c>
      <c r="J63">
        <v>0</v>
      </c>
    </row>
    <row r="64" spans="1:10" x14ac:dyDescent="0.45">
      <c r="A64" t="s">
        <v>15</v>
      </c>
      <c r="B64" t="s">
        <v>65</v>
      </c>
      <c r="C64" t="s">
        <v>76</v>
      </c>
      <c r="D64">
        <v>120</v>
      </c>
      <c r="G64">
        <v>165.02634269999999</v>
      </c>
      <c r="H64">
        <v>0.90066938900000004</v>
      </c>
      <c r="I64">
        <v>6</v>
      </c>
      <c r="J64">
        <v>0</v>
      </c>
    </row>
    <row r="65" spans="1:10" x14ac:dyDescent="0.45">
      <c r="A65" t="s">
        <v>15</v>
      </c>
      <c r="B65" t="s">
        <v>65</v>
      </c>
      <c r="C65" t="s">
        <v>76</v>
      </c>
      <c r="D65">
        <v>111</v>
      </c>
      <c r="G65">
        <v>165.02634269999999</v>
      </c>
      <c r="H65">
        <v>0.90066938900000004</v>
      </c>
      <c r="I65">
        <v>6</v>
      </c>
      <c r="J65">
        <v>0</v>
      </c>
    </row>
    <row r="66" spans="1:10" x14ac:dyDescent="0.45">
      <c r="A66" t="s">
        <v>15</v>
      </c>
      <c r="B66" t="s">
        <v>65</v>
      </c>
      <c r="C66" t="s">
        <v>76</v>
      </c>
      <c r="D66">
        <v>102</v>
      </c>
      <c r="G66">
        <v>165.02634269999999</v>
      </c>
      <c r="H66">
        <v>0.90066938900000004</v>
      </c>
      <c r="I66">
        <v>6</v>
      </c>
      <c r="J66">
        <v>0</v>
      </c>
    </row>
    <row r="67" spans="1:10" x14ac:dyDescent="0.45">
      <c r="A67" t="s">
        <v>15</v>
      </c>
      <c r="B67" t="s">
        <v>65</v>
      </c>
      <c r="C67" t="s">
        <v>76</v>
      </c>
      <c r="D67">
        <v>93</v>
      </c>
      <c r="G67">
        <v>165.02634269999999</v>
      </c>
      <c r="H67">
        <v>0.90066938900000004</v>
      </c>
      <c r="I67">
        <v>6</v>
      </c>
      <c r="J67">
        <v>0</v>
      </c>
    </row>
    <row r="68" spans="1:10" x14ac:dyDescent="0.45">
      <c r="A68" t="s">
        <v>15</v>
      </c>
      <c r="B68" t="s">
        <v>65</v>
      </c>
      <c r="C68" t="s">
        <v>76</v>
      </c>
      <c r="D68">
        <v>84</v>
      </c>
      <c r="G68">
        <v>165.02634269999999</v>
      </c>
      <c r="H68">
        <v>0.90066938900000004</v>
      </c>
      <c r="I68">
        <v>6</v>
      </c>
      <c r="J68">
        <v>0</v>
      </c>
    </row>
    <row r="69" spans="1:10" x14ac:dyDescent="0.45">
      <c r="A69" t="s">
        <v>15</v>
      </c>
      <c r="B69" t="s">
        <v>65</v>
      </c>
      <c r="C69" t="s">
        <v>76</v>
      </c>
      <c r="D69">
        <v>75</v>
      </c>
      <c r="G69">
        <v>165.02634269999999</v>
      </c>
      <c r="H69">
        <v>0.90066938900000004</v>
      </c>
      <c r="I69">
        <v>6</v>
      </c>
      <c r="J69">
        <v>0</v>
      </c>
    </row>
    <row r="70" spans="1:10" x14ac:dyDescent="0.45">
      <c r="A70" t="s">
        <v>15</v>
      </c>
      <c r="B70" t="s">
        <v>65</v>
      </c>
      <c r="C70" t="s">
        <v>76</v>
      </c>
      <c r="D70">
        <v>66</v>
      </c>
      <c r="G70">
        <v>165.02634269999999</v>
      </c>
      <c r="H70">
        <v>0.90066938900000004</v>
      </c>
      <c r="I70">
        <v>6</v>
      </c>
      <c r="J70">
        <v>0</v>
      </c>
    </row>
    <row r="71" spans="1:10" x14ac:dyDescent="0.45">
      <c r="A71" t="s">
        <v>15</v>
      </c>
      <c r="B71" t="s">
        <v>65</v>
      </c>
      <c r="C71" t="s">
        <v>76</v>
      </c>
      <c r="D71">
        <v>57</v>
      </c>
      <c r="G71">
        <v>165.02634269999999</v>
      </c>
      <c r="H71">
        <v>0.90066938900000004</v>
      </c>
      <c r="I71">
        <v>6</v>
      </c>
      <c r="J71">
        <v>0</v>
      </c>
    </row>
    <row r="72" spans="1:10" x14ac:dyDescent="0.45">
      <c r="A72" t="s">
        <v>15</v>
      </c>
      <c r="B72" t="s">
        <v>65</v>
      </c>
      <c r="C72" t="s">
        <v>76</v>
      </c>
      <c r="D72">
        <v>48</v>
      </c>
      <c r="G72">
        <v>165.02634269999999</v>
      </c>
      <c r="H72">
        <v>0.90066938900000004</v>
      </c>
      <c r="I72">
        <v>6</v>
      </c>
      <c r="J72">
        <v>0</v>
      </c>
    </row>
    <row r="73" spans="1:10" x14ac:dyDescent="0.45">
      <c r="A73" t="s">
        <v>15</v>
      </c>
      <c r="B73" t="s">
        <v>65</v>
      </c>
      <c r="C73" t="s">
        <v>76</v>
      </c>
      <c r="D73">
        <v>39</v>
      </c>
      <c r="G73">
        <v>166.86419280000001</v>
      </c>
      <c r="H73">
        <v>0.90051283599999998</v>
      </c>
      <c r="I73">
        <v>6</v>
      </c>
      <c r="J73">
        <v>0</v>
      </c>
    </row>
    <row r="74" spans="1:10" x14ac:dyDescent="0.45">
      <c r="A74" t="s">
        <v>15</v>
      </c>
      <c r="B74" t="s">
        <v>65</v>
      </c>
      <c r="C74" t="s">
        <v>76</v>
      </c>
      <c r="D74">
        <v>30</v>
      </c>
      <c r="G74">
        <v>-485.58510200000001</v>
      </c>
      <c r="H74">
        <v>0.99388253900000001</v>
      </c>
      <c r="I74">
        <v>6</v>
      </c>
      <c r="J74">
        <v>0</v>
      </c>
    </row>
    <row r="75" spans="1:10" x14ac:dyDescent="0.45">
      <c r="A75" t="s">
        <v>15</v>
      </c>
      <c r="B75" t="s">
        <v>65</v>
      </c>
      <c r="C75" t="s">
        <v>76</v>
      </c>
      <c r="D75">
        <v>21</v>
      </c>
      <c r="G75">
        <v>-166.1983291</v>
      </c>
      <c r="H75">
        <v>0.97086490599999997</v>
      </c>
      <c r="I75">
        <v>6</v>
      </c>
      <c r="J75">
        <v>0</v>
      </c>
    </row>
    <row r="76" spans="1:10" x14ac:dyDescent="0.45">
      <c r="A76" t="s">
        <v>15</v>
      </c>
      <c r="B76" t="s">
        <v>65</v>
      </c>
      <c r="C76" t="s">
        <v>76</v>
      </c>
      <c r="D76">
        <v>12</v>
      </c>
      <c r="G76">
        <v>-166.1983291</v>
      </c>
      <c r="H76">
        <v>0.97086490599999997</v>
      </c>
      <c r="I76">
        <v>6</v>
      </c>
      <c r="J76">
        <v>0</v>
      </c>
    </row>
    <row r="77" spans="1:10" x14ac:dyDescent="0.45">
      <c r="A77" t="s">
        <v>15</v>
      </c>
      <c r="B77" t="s">
        <v>65</v>
      </c>
      <c r="C77" t="s">
        <v>76</v>
      </c>
      <c r="D77">
        <v>3</v>
      </c>
      <c r="G77">
        <v>-166.1983291</v>
      </c>
      <c r="H77">
        <v>0.97086490599999997</v>
      </c>
      <c r="I77">
        <v>6</v>
      </c>
      <c r="J77">
        <v>0</v>
      </c>
    </row>
    <row r="78" spans="1:10" x14ac:dyDescent="0.45">
      <c r="A78" t="s">
        <v>15</v>
      </c>
      <c r="B78" t="s">
        <v>66</v>
      </c>
      <c r="C78" t="s">
        <v>64</v>
      </c>
      <c r="D78">
        <v>165</v>
      </c>
      <c r="G78">
        <v>97.618252130000002</v>
      </c>
      <c r="H78">
        <v>0.62543378000000005</v>
      </c>
      <c r="I78">
        <v>6</v>
      </c>
      <c r="J78">
        <v>0</v>
      </c>
    </row>
    <row r="79" spans="1:10" x14ac:dyDescent="0.45">
      <c r="A79" t="s">
        <v>15</v>
      </c>
      <c r="B79" t="s">
        <v>66</v>
      </c>
      <c r="C79" t="s">
        <v>64</v>
      </c>
      <c r="D79">
        <v>156</v>
      </c>
      <c r="G79">
        <v>86.628362809999999</v>
      </c>
      <c r="H79">
        <v>0.62927614099999996</v>
      </c>
      <c r="I79">
        <v>6</v>
      </c>
      <c r="J79">
        <v>0</v>
      </c>
    </row>
    <row r="80" spans="1:10" x14ac:dyDescent="0.45">
      <c r="A80" t="s">
        <v>15</v>
      </c>
      <c r="B80" t="s">
        <v>66</v>
      </c>
      <c r="C80" t="s">
        <v>64</v>
      </c>
      <c r="D80">
        <v>147</v>
      </c>
      <c r="G80">
        <v>165.41407720000001</v>
      </c>
      <c r="H80">
        <v>0.91930322900000006</v>
      </c>
      <c r="I80">
        <v>6</v>
      </c>
      <c r="J80">
        <v>0</v>
      </c>
    </row>
    <row r="81" spans="1:10" x14ac:dyDescent="0.45">
      <c r="A81" t="s">
        <v>15</v>
      </c>
      <c r="B81" t="s">
        <v>66</v>
      </c>
      <c r="C81" t="s">
        <v>64</v>
      </c>
      <c r="D81">
        <v>138</v>
      </c>
      <c r="G81">
        <v>188.2942846</v>
      </c>
      <c r="H81">
        <v>0.90035501299999998</v>
      </c>
      <c r="I81">
        <v>6</v>
      </c>
      <c r="J81">
        <v>0</v>
      </c>
    </row>
    <row r="82" spans="1:10" x14ac:dyDescent="0.45">
      <c r="A82" t="s">
        <v>15</v>
      </c>
      <c r="B82" t="s">
        <v>66</v>
      </c>
      <c r="C82" t="s">
        <v>64</v>
      </c>
      <c r="D82">
        <v>129</v>
      </c>
      <c r="G82">
        <v>187.1897989</v>
      </c>
      <c r="H82">
        <v>0.66380942899999995</v>
      </c>
      <c r="I82">
        <v>6</v>
      </c>
      <c r="J82">
        <v>0</v>
      </c>
    </row>
    <row r="83" spans="1:10" x14ac:dyDescent="0.45">
      <c r="A83" t="s">
        <v>15</v>
      </c>
      <c r="B83" t="s">
        <v>66</v>
      </c>
      <c r="C83" t="s">
        <v>64</v>
      </c>
      <c r="D83">
        <v>120</v>
      </c>
      <c r="G83">
        <v>186.0343757</v>
      </c>
      <c r="H83">
        <v>0.76877088900000001</v>
      </c>
      <c r="I83">
        <v>6</v>
      </c>
      <c r="J83">
        <v>0</v>
      </c>
    </row>
    <row r="84" spans="1:10" x14ac:dyDescent="0.45">
      <c r="A84" t="s">
        <v>15</v>
      </c>
      <c r="B84" t="s">
        <v>66</v>
      </c>
      <c r="C84" t="s">
        <v>64</v>
      </c>
      <c r="D84">
        <v>111</v>
      </c>
      <c r="G84">
        <v>184.41999250000001</v>
      </c>
      <c r="H84">
        <v>0.81722064900000002</v>
      </c>
      <c r="I84">
        <v>6</v>
      </c>
      <c r="J84">
        <v>0</v>
      </c>
    </row>
    <row r="85" spans="1:10" x14ac:dyDescent="0.45">
      <c r="A85" t="s">
        <v>15</v>
      </c>
      <c r="B85" t="s">
        <v>66</v>
      </c>
      <c r="C85" t="s">
        <v>64</v>
      </c>
      <c r="D85">
        <v>102</v>
      </c>
      <c r="G85">
        <v>203.72094440000001</v>
      </c>
      <c r="H85">
        <v>0.92161754600000001</v>
      </c>
      <c r="I85">
        <v>6</v>
      </c>
      <c r="J85">
        <v>0</v>
      </c>
    </row>
    <row r="86" spans="1:10" x14ac:dyDescent="0.45">
      <c r="A86" t="s">
        <v>15</v>
      </c>
      <c r="B86" t="s">
        <v>66</v>
      </c>
      <c r="C86" t="s">
        <v>64</v>
      </c>
      <c r="D86">
        <v>93</v>
      </c>
      <c r="G86">
        <v>195.1231564</v>
      </c>
      <c r="H86">
        <v>0.95008445399999997</v>
      </c>
      <c r="I86">
        <v>6</v>
      </c>
      <c r="J86">
        <v>0</v>
      </c>
    </row>
    <row r="87" spans="1:10" x14ac:dyDescent="0.45">
      <c r="A87" t="s">
        <v>15</v>
      </c>
      <c r="B87" t="s">
        <v>66</v>
      </c>
      <c r="C87" t="s">
        <v>64</v>
      </c>
      <c r="D87">
        <v>84</v>
      </c>
      <c r="G87">
        <v>92.374352049999999</v>
      </c>
      <c r="H87">
        <v>1</v>
      </c>
      <c r="I87">
        <v>6</v>
      </c>
      <c r="J87">
        <v>0</v>
      </c>
    </row>
    <row r="88" spans="1:10" x14ac:dyDescent="0.45">
      <c r="A88" t="s">
        <v>15</v>
      </c>
      <c r="B88" t="s">
        <v>66</v>
      </c>
      <c r="C88" t="s">
        <v>64</v>
      </c>
      <c r="D88">
        <v>75</v>
      </c>
      <c r="G88">
        <v>92.374352049999999</v>
      </c>
      <c r="H88">
        <v>1</v>
      </c>
      <c r="I88">
        <v>6</v>
      </c>
      <c r="J88">
        <v>0</v>
      </c>
    </row>
    <row r="89" spans="1:10" x14ac:dyDescent="0.45">
      <c r="A89" t="s">
        <v>15</v>
      </c>
      <c r="B89" t="s">
        <v>66</v>
      </c>
      <c r="C89" t="s">
        <v>64</v>
      </c>
      <c r="D89">
        <v>66</v>
      </c>
      <c r="G89">
        <v>92.374352049999999</v>
      </c>
      <c r="H89">
        <v>1</v>
      </c>
      <c r="I89">
        <v>6</v>
      </c>
      <c r="J89">
        <v>0</v>
      </c>
    </row>
    <row r="90" spans="1:10" x14ac:dyDescent="0.45">
      <c r="A90" t="s">
        <v>15</v>
      </c>
      <c r="B90" t="s">
        <v>66</v>
      </c>
      <c r="C90" t="s">
        <v>64</v>
      </c>
      <c r="D90">
        <v>57</v>
      </c>
      <c r="G90">
        <v>92.374352049999999</v>
      </c>
      <c r="H90">
        <v>1</v>
      </c>
      <c r="I90">
        <v>6</v>
      </c>
      <c r="J90">
        <v>0</v>
      </c>
    </row>
    <row r="91" spans="1:10" x14ac:dyDescent="0.45">
      <c r="A91" t="s">
        <v>15</v>
      </c>
      <c r="B91" t="s">
        <v>66</v>
      </c>
      <c r="C91" t="s">
        <v>64</v>
      </c>
      <c r="D91">
        <v>48</v>
      </c>
      <c r="G91">
        <v>114.54352539999999</v>
      </c>
      <c r="H91">
        <v>1</v>
      </c>
      <c r="I91">
        <v>6</v>
      </c>
      <c r="J91">
        <v>0</v>
      </c>
    </row>
    <row r="92" spans="1:10" x14ac:dyDescent="0.45">
      <c r="A92" t="s">
        <v>15</v>
      </c>
      <c r="B92" t="s">
        <v>66</v>
      </c>
      <c r="C92" t="s">
        <v>64</v>
      </c>
      <c r="D92">
        <v>39</v>
      </c>
      <c r="G92">
        <v>190.7529605</v>
      </c>
      <c r="H92">
        <v>1</v>
      </c>
      <c r="I92">
        <v>6</v>
      </c>
      <c r="J92">
        <v>0</v>
      </c>
    </row>
    <row r="93" spans="1:10" x14ac:dyDescent="0.45">
      <c r="A93" t="s">
        <v>15</v>
      </c>
      <c r="B93" t="s">
        <v>66</v>
      </c>
      <c r="C93" t="s">
        <v>64</v>
      </c>
      <c r="D93">
        <v>30</v>
      </c>
      <c r="H93">
        <v>0</v>
      </c>
      <c r="I93">
        <v>6</v>
      </c>
      <c r="J93">
        <v>0</v>
      </c>
    </row>
    <row r="94" spans="1:10" x14ac:dyDescent="0.45">
      <c r="A94" t="s">
        <v>15</v>
      </c>
      <c r="B94" t="s">
        <v>66</v>
      </c>
      <c r="C94" t="s">
        <v>64</v>
      </c>
      <c r="D94">
        <v>21</v>
      </c>
      <c r="I94">
        <v>6</v>
      </c>
      <c r="J94">
        <v>0</v>
      </c>
    </row>
    <row r="95" spans="1:10" x14ac:dyDescent="0.45">
      <c r="A95" t="s">
        <v>15</v>
      </c>
      <c r="B95" t="s">
        <v>66</v>
      </c>
      <c r="C95" t="s">
        <v>64</v>
      </c>
      <c r="D95">
        <v>12</v>
      </c>
      <c r="I95">
        <v>6</v>
      </c>
      <c r="J95">
        <v>0</v>
      </c>
    </row>
    <row r="96" spans="1:10" x14ac:dyDescent="0.45">
      <c r="A96" t="s">
        <v>15</v>
      </c>
      <c r="B96" t="s">
        <v>66</v>
      </c>
      <c r="C96" t="s">
        <v>64</v>
      </c>
      <c r="D96">
        <v>3</v>
      </c>
      <c r="I96">
        <v>6</v>
      </c>
      <c r="J96">
        <v>0</v>
      </c>
    </row>
    <row r="97" spans="1:10" x14ac:dyDescent="0.45">
      <c r="A97" t="s">
        <v>15</v>
      </c>
      <c r="B97" t="s">
        <v>66</v>
      </c>
      <c r="C97" t="s">
        <v>76</v>
      </c>
      <c r="D97">
        <v>165</v>
      </c>
      <c r="G97">
        <v>97.618252130000002</v>
      </c>
      <c r="H97">
        <v>0.62543378000000005</v>
      </c>
      <c r="I97">
        <v>6</v>
      </c>
      <c r="J97">
        <v>0</v>
      </c>
    </row>
    <row r="98" spans="1:10" x14ac:dyDescent="0.45">
      <c r="A98" t="s">
        <v>15</v>
      </c>
      <c r="B98" t="s">
        <v>66</v>
      </c>
      <c r="C98" t="s">
        <v>76</v>
      </c>
      <c r="D98">
        <v>156</v>
      </c>
      <c r="G98">
        <v>97.618252130000002</v>
      </c>
      <c r="H98">
        <v>0.62543378000000005</v>
      </c>
      <c r="I98">
        <v>6</v>
      </c>
      <c r="J98">
        <v>0</v>
      </c>
    </row>
    <row r="99" spans="1:10" x14ac:dyDescent="0.45">
      <c r="A99" t="s">
        <v>15</v>
      </c>
      <c r="B99" t="s">
        <v>66</v>
      </c>
      <c r="C99" t="s">
        <v>76</v>
      </c>
      <c r="D99">
        <v>147</v>
      </c>
      <c r="G99">
        <v>201.5721963</v>
      </c>
      <c r="H99">
        <v>0.89637986599999997</v>
      </c>
      <c r="I99">
        <v>6</v>
      </c>
      <c r="J99">
        <v>0</v>
      </c>
    </row>
    <row r="100" spans="1:10" x14ac:dyDescent="0.45">
      <c r="A100" t="s">
        <v>15</v>
      </c>
      <c r="B100" t="s">
        <v>66</v>
      </c>
      <c r="C100" t="s">
        <v>76</v>
      </c>
      <c r="D100">
        <v>138</v>
      </c>
      <c r="G100">
        <v>195.06547649999999</v>
      </c>
      <c r="H100">
        <v>0.96808525099999998</v>
      </c>
      <c r="I100">
        <v>6</v>
      </c>
      <c r="J100">
        <v>0</v>
      </c>
    </row>
    <row r="101" spans="1:10" x14ac:dyDescent="0.45">
      <c r="A101" t="s">
        <v>15</v>
      </c>
      <c r="B101" t="s">
        <v>66</v>
      </c>
      <c r="C101" t="s">
        <v>76</v>
      </c>
      <c r="D101">
        <v>129</v>
      </c>
      <c r="G101">
        <v>191.94401640000001</v>
      </c>
      <c r="H101">
        <v>0.834478473</v>
      </c>
      <c r="I101">
        <v>6</v>
      </c>
      <c r="J101">
        <v>0</v>
      </c>
    </row>
    <row r="102" spans="1:10" x14ac:dyDescent="0.45">
      <c r="A102" t="s">
        <v>15</v>
      </c>
      <c r="B102" t="s">
        <v>66</v>
      </c>
      <c r="C102" t="s">
        <v>76</v>
      </c>
      <c r="D102">
        <v>120</v>
      </c>
      <c r="G102">
        <v>191.94401640000001</v>
      </c>
      <c r="H102">
        <v>0.834478473</v>
      </c>
      <c r="I102">
        <v>6</v>
      </c>
      <c r="J102">
        <v>0</v>
      </c>
    </row>
    <row r="103" spans="1:10" x14ac:dyDescent="0.45">
      <c r="A103" t="s">
        <v>15</v>
      </c>
      <c r="B103" t="s">
        <v>66</v>
      </c>
      <c r="C103" t="s">
        <v>76</v>
      </c>
      <c r="D103">
        <v>111</v>
      </c>
      <c r="G103">
        <v>191.55839399999999</v>
      </c>
      <c r="H103">
        <v>0.834503781</v>
      </c>
      <c r="I103">
        <v>6</v>
      </c>
      <c r="J103">
        <v>0</v>
      </c>
    </row>
    <row r="104" spans="1:10" x14ac:dyDescent="0.45">
      <c r="A104" t="s">
        <v>15</v>
      </c>
      <c r="B104" t="s">
        <v>66</v>
      </c>
      <c r="C104" t="s">
        <v>76</v>
      </c>
      <c r="D104">
        <v>102</v>
      </c>
      <c r="G104">
        <v>191.1998767</v>
      </c>
      <c r="H104">
        <v>0.85080954499999994</v>
      </c>
      <c r="I104">
        <v>6</v>
      </c>
      <c r="J104">
        <v>0</v>
      </c>
    </row>
    <row r="105" spans="1:10" x14ac:dyDescent="0.45">
      <c r="A105" t="s">
        <v>15</v>
      </c>
      <c r="B105" t="s">
        <v>66</v>
      </c>
      <c r="C105" t="s">
        <v>76</v>
      </c>
      <c r="D105">
        <v>93</v>
      </c>
      <c r="G105">
        <v>191.96075859999999</v>
      </c>
      <c r="H105">
        <v>0.866615672</v>
      </c>
      <c r="I105">
        <v>6</v>
      </c>
      <c r="J105">
        <v>0</v>
      </c>
    </row>
    <row r="106" spans="1:10" x14ac:dyDescent="0.45">
      <c r="A106" t="s">
        <v>15</v>
      </c>
      <c r="B106" t="s">
        <v>66</v>
      </c>
      <c r="C106" t="s">
        <v>76</v>
      </c>
      <c r="D106">
        <v>84</v>
      </c>
      <c r="G106">
        <v>193.953563</v>
      </c>
      <c r="H106">
        <v>0.86642165699999996</v>
      </c>
      <c r="I106">
        <v>6</v>
      </c>
      <c r="J106">
        <v>0</v>
      </c>
    </row>
    <row r="107" spans="1:10" x14ac:dyDescent="0.45">
      <c r="A107" t="s">
        <v>15</v>
      </c>
      <c r="B107" t="s">
        <v>66</v>
      </c>
      <c r="C107" t="s">
        <v>76</v>
      </c>
      <c r="D107">
        <v>75</v>
      </c>
      <c r="G107">
        <v>199.02841419999999</v>
      </c>
      <c r="H107">
        <v>0.76512827800000005</v>
      </c>
      <c r="I107">
        <v>6</v>
      </c>
      <c r="J107">
        <v>0</v>
      </c>
    </row>
    <row r="108" spans="1:10" x14ac:dyDescent="0.45">
      <c r="A108" t="s">
        <v>15</v>
      </c>
      <c r="B108" t="s">
        <v>66</v>
      </c>
      <c r="C108" t="s">
        <v>76</v>
      </c>
      <c r="D108">
        <v>66</v>
      </c>
      <c r="G108">
        <v>192.43976649999999</v>
      </c>
      <c r="H108">
        <v>0.68991565899999996</v>
      </c>
      <c r="I108">
        <v>6</v>
      </c>
      <c r="J108">
        <v>0</v>
      </c>
    </row>
    <row r="109" spans="1:10" x14ac:dyDescent="0.45">
      <c r="A109" t="s">
        <v>15</v>
      </c>
      <c r="B109" t="s">
        <v>66</v>
      </c>
      <c r="C109" t="s">
        <v>76</v>
      </c>
      <c r="D109">
        <v>57</v>
      </c>
      <c r="G109">
        <v>192.43976649999999</v>
      </c>
      <c r="H109">
        <v>0.68991565899999996</v>
      </c>
      <c r="I109">
        <v>6</v>
      </c>
      <c r="J109">
        <v>0</v>
      </c>
    </row>
    <row r="110" spans="1:10" x14ac:dyDescent="0.45">
      <c r="A110" t="s">
        <v>15</v>
      </c>
      <c r="B110" t="s">
        <v>66</v>
      </c>
      <c r="C110" t="s">
        <v>76</v>
      </c>
      <c r="D110">
        <v>48</v>
      </c>
      <c r="G110">
        <v>192.43976649999999</v>
      </c>
      <c r="H110">
        <v>0.68991565899999996</v>
      </c>
      <c r="I110">
        <v>6</v>
      </c>
      <c r="J110">
        <v>0</v>
      </c>
    </row>
    <row r="111" spans="1:10" x14ac:dyDescent="0.45">
      <c r="A111" t="s">
        <v>15</v>
      </c>
      <c r="B111" t="s">
        <v>66</v>
      </c>
      <c r="C111" t="s">
        <v>76</v>
      </c>
      <c r="D111">
        <v>39</v>
      </c>
      <c r="G111">
        <v>196.39490620000001</v>
      </c>
      <c r="H111">
        <v>0.63549145799999995</v>
      </c>
      <c r="I111">
        <v>6</v>
      </c>
      <c r="J111">
        <v>0</v>
      </c>
    </row>
    <row r="112" spans="1:10" x14ac:dyDescent="0.45">
      <c r="A112" t="s">
        <v>15</v>
      </c>
      <c r="B112" t="s">
        <v>66</v>
      </c>
      <c r="C112" t="s">
        <v>76</v>
      </c>
      <c r="D112">
        <v>30</v>
      </c>
      <c r="H112">
        <v>0</v>
      </c>
      <c r="I112">
        <v>6</v>
      </c>
      <c r="J112">
        <v>0</v>
      </c>
    </row>
    <row r="113" spans="1:10" x14ac:dyDescent="0.45">
      <c r="A113" t="s">
        <v>15</v>
      </c>
      <c r="B113" t="s">
        <v>66</v>
      </c>
      <c r="C113" t="s">
        <v>76</v>
      </c>
      <c r="D113">
        <v>21</v>
      </c>
      <c r="H113">
        <v>0</v>
      </c>
      <c r="I113">
        <v>6</v>
      </c>
      <c r="J113">
        <v>0</v>
      </c>
    </row>
    <row r="114" spans="1:10" x14ac:dyDescent="0.45">
      <c r="A114" t="s">
        <v>15</v>
      </c>
      <c r="B114" t="s">
        <v>66</v>
      </c>
      <c r="C114" t="s">
        <v>76</v>
      </c>
      <c r="D114">
        <v>12</v>
      </c>
      <c r="H114">
        <v>0</v>
      </c>
      <c r="I114">
        <v>6</v>
      </c>
      <c r="J114">
        <v>0</v>
      </c>
    </row>
    <row r="115" spans="1:10" x14ac:dyDescent="0.45">
      <c r="A115" t="s">
        <v>15</v>
      </c>
      <c r="B115" t="s">
        <v>66</v>
      </c>
      <c r="C115" t="s">
        <v>76</v>
      </c>
      <c r="D115">
        <v>3</v>
      </c>
      <c r="H115">
        <v>0</v>
      </c>
      <c r="I115">
        <v>6</v>
      </c>
      <c r="J115">
        <v>0</v>
      </c>
    </row>
    <row r="116" spans="1:10" x14ac:dyDescent="0.45">
      <c r="A116" t="s">
        <v>15</v>
      </c>
      <c r="B116" t="s">
        <v>67</v>
      </c>
      <c r="C116" t="s">
        <v>64</v>
      </c>
      <c r="D116">
        <v>165</v>
      </c>
      <c r="G116">
        <v>-94.115229339999999</v>
      </c>
      <c r="H116">
        <v>0.95786924500000004</v>
      </c>
      <c r="I116">
        <v>6</v>
      </c>
      <c r="J116">
        <v>0</v>
      </c>
    </row>
    <row r="117" spans="1:10" x14ac:dyDescent="0.45">
      <c r="A117" t="s">
        <v>15</v>
      </c>
      <c r="B117" t="s">
        <v>67</v>
      </c>
      <c r="C117" t="s">
        <v>64</v>
      </c>
      <c r="D117">
        <v>156</v>
      </c>
      <c r="G117">
        <v>-92.306435719999996</v>
      </c>
      <c r="H117">
        <v>0.97382552700000002</v>
      </c>
      <c r="I117">
        <v>6</v>
      </c>
      <c r="J117">
        <v>0</v>
      </c>
    </row>
    <row r="118" spans="1:10" x14ac:dyDescent="0.45">
      <c r="A118" t="s">
        <v>15</v>
      </c>
      <c r="B118" t="s">
        <v>67</v>
      </c>
      <c r="C118" t="s">
        <v>64</v>
      </c>
      <c r="D118">
        <v>147</v>
      </c>
      <c r="G118">
        <v>-83.205152999999996</v>
      </c>
      <c r="H118">
        <v>0.98654060399999999</v>
      </c>
      <c r="I118">
        <v>6</v>
      </c>
      <c r="J118">
        <v>0</v>
      </c>
    </row>
    <row r="119" spans="1:10" x14ac:dyDescent="0.45">
      <c r="A119" t="s">
        <v>15</v>
      </c>
      <c r="B119" t="s">
        <v>67</v>
      </c>
      <c r="C119" t="s">
        <v>64</v>
      </c>
      <c r="D119">
        <v>138</v>
      </c>
      <c r="G119">
        <v>-21.69228588</v>
      </c>
      <c r="H119">
        <v>0.98897039600000003</v>
      </c>
      <c r="I119">
        <v>6</v>
      </c>
      <c r="J119">
        <v>0</v>
      </c>
    </row>
    <row r="120" spans="1:10" x14ac:dyDescent="0.45">
      <c r="A120" t="s">
        <v>15</v>
      </c>
      <c r="B120" t="s">
        <v>67</v>
      </c>
      <c r="C120" t="s">
        <v>64</v>
      </c>
      <c r="D120">
        <v>129</v>
      </c>
      <c r="G120">
        <v>87.597114070000003</v>
      </c>
      <c r="H120">
        <v>0.96055625600000005</v>
      </c>
      <c r="I120">
        <v>6</v>
      </c>
      <c r="J120">
        <v>0</v>
      </c>
    </row>
    <row r="121" spans="1:10" x14ac:dyDescent="0.45">
      <c r="A121" t="s">
        <v>15</v>
      </c>
      <c r="B121" t="s">
        <v>67</v>
      </c>
      <c r="C121" t="s">
        <v>64</v>
      </c>
      <c r="D121">
        <v>120</v>
      </c>
      <c r="G121">
        <v>128.15356610000001</v>
      </c>
      <c r="H121">
        <v>0.90035583900000005</v>
      </c>
      <c r="I121">
        <v>6</v>
      </c>
      <c r="J121">
        <v>0</v>
      </c>
    </row>
    <row r="122" spans="1:10" x14ac:dyDescent="0.45">
      <c r="A122" t="s">
        <v>15</v>
      </c>
      <c r="B122" t="s">
        <v>67</v>
      </c>
      <c r="C122" t="s">
        <v>64</v>
      </c>
      <c r="D122">
        <v>111</v>
      </c>
      <c r="G122">
        <v>109.9900919</v>
      </c>
      <c r="H122">
        <v>0.77433099299999997</v>
      </c>
      <c r="I122">
        <v>6</v>
      </c>
      <c r="J122">
        <v>0</v>
      </c>
    </row>
    <row r="123" spans="1:10" x14ac:dyDescent="0.45">
      <c r="A123" t="s">
        <v>15</v>
      </c>
      <c r="B123" t="s">
        <v>67</v>
      </c>
      <c r="C123" t="s">
        <v>64</v>
      </c>
      <c r="D123">
        <v>102</v>
      </c>
      <c r="G123">
        <v>-199.59709380000001</v>
      </c>
      <c r="H123">
        <v>0.968296504</v>
      </c>
      <c r="I123">
        <v>6</v>
      </c>
      <c r="J123">
        <v>0</v>
      </c>
    </row>
    <row r="124" spans="1:10" x14ac:dyDescent="0.45">
      <c r="A124" t="s">
        <v>15</v>
      </c>
      <c r="B124" t="s">
        <v>67</v>
      </c>
      <c r="C124" t="s">
        <v>64</v>
      </c>
      <c r="D124">
        <v>93</v>
      </c>
      <c r="G124">
        <v>192.6914104</v>
      </c>
      <c r="H124">
        <v>0.69958829499999997</v>
      </c>
      <c r="I124">
        <v>6</v>
      </c>
      <c r="J124">
        <v>0</v>
      </c>
    </row>
    <row r="125" spans="1:10" x14ac:dyDescent="0.45">
      <c r="A125" t="s">
        <v>15</v>
      </c>
      <c r="B125" t="s">
        <v>67</v>
      </c>
      <c r="C125" t="s">
        <v>64</v>
      </c>
      <c r="D125">
        <v>84</v>
      </c>
      <c r="G125">
        <v>182.43400650000001</v>
      </c>
      <c r="H125">
        <v>0.8008864</v>
      </c>
      <c r="I125">
        <v>6</v>
      </c>
      <c r="J125">
        <v>0</v>
      </c>
    </row>
    <row r="126" spans="1:10" x14ac:dyDescent="0.45">
      <c r="A126" t="s">
        <v>15</v>
      </c>
      <c r="B126" t="s">
        <v>67</v>
      </c>
      <c r="C126" t="s">
        <v>64</v>
      </c>
      <c r="D126">
        <v>75</v>
      </c>
      <c r="G126">
        <v>159.70670659999999</v>
      </c>
      <c r="H126">
        <v>0.93012647500000001</v>
      </c>
      <c r="I126">
        <v>6</v>
      </c>
      <c r="J126">
        <v>0</v>
      </c>
    </row>
    <row r="127" spans="1:10" x14ac:dyDescent="0.45">
      <c r="A127" t="s">
        <v>15</v>
      </c>
      <c r="B127" t="s">
        <v>67</v>
      </c>
      <c r="C127" t="s">
        <v>64</v>
      </c>
      <c r="D127">
        <v>66</v>
      </c>
      <c r="G127">
        <v>118.49168640000001</v>
      </c>
      <c r="H127">
        <v>0.95945977699999996</v>
      </c>
      <c r="I127">
        <v>6</v>
      </c>
      <c r="J127">
        <v>0</v>
      </c>
    </row>
    <row r="128" spans="1:10" x14ac:dyDescent="0.45">
      <c r="A128" t="s">
        <v>15</v>
      </c>
      <c r="B128" t="s">
        <v>67</v>
      </c>
      <c r="C128" t="s">
        <v>64</v>
      </c>
      <c r="D128">
        <v>57</v>
      </c>
      <c r="G128">
        <v>-36.02063733</v>
      </c>
      <c r="H128">
        <v>0.95476439400000002</v>
      </c>
      <c r="I128">
        <v>6</v>
      </c>
      <c r="J128">
        <v>0</v>
      </c>
    </row>
    <row r="129" spans="1:10" x14ac:dyDescent="0.45">
      <c r="A129" t="s">
        <v>15</v>
      </c>
      <c r="B129" t="s">
        <v>67</v>
      </c>
      <c r="C129" t="s">
        <v>64</v>
      </c>
      <c r="D129">
        <v>48</v>
      </c>
      <c r="G129">
        <v>-159.7983327</v>
      </c>
      <c r="H129">
        <v>0.85641290199999998</v>
      </c>
      <c r="I129">
        <v>6</v>
      </c>
      <c r="J129">
        <v>0</v>
      </c>
    </row>
    <row r="130" spans="1:10" x14ac:dyDescent="0.45">
      <c r="A130" t="s">
        <v>15</v>
      </c>
      <c r="B130" t="s">
        <v>67</v>
      </c>
      <c r="C130" t="s">
        <v>64</v>
      </c>
      <c r="D130">
        <v>39</v>
      </c>
      <c r="G130">
        <v>-233.08021439999999</v>
      </c>
      <c r="H130">
        <v>0.89106900700000002</v>
      </c>
      <c r="I130">
        <v>6</v>
      </c>
      <c r="J130">
        <v>0</v>
      </c>
    </row>
    <row r="131" spans="1:10" x14ac:dyDescent="0.45">
      <c r="A131" t="s">
        <v>15</v>
      </c>
      <c r="B131" t="s">
        <v>67</v>
      </c>
      <c r="C131" t="s">
        <v>64</v>
      </c>
      <c r="D131">
        <v>30</v>
      </c>
      <c r="G131">
        <v>15.76669156</v>
      </c>
      <c r="H131">
        <v>0.95925632500000002</v>
      </c>
      <c r="I131">
        <v>6</v>
      </c>
      <c r="J131">
        <v>0</v>
      </c>
    </row>
    <row r="132" spans="1:10" x14ac:dyDescent="0.45">
      <c r="A132" t="s">
        <v>15</v>
      </c>
      <c r="B132" t="s">
        <v>67</v>
      </c>
      <c r="C132" t="s">
        <v>64</v>
      </c>
      <c r="D132">
        <v>21</v>
      </c>
      <c r="G132">
        <v>180.20534810000001</v>
      </c>
      <c r="H132">
        <v>0.82660021100000003</v>
      </c>
      <c r="I132">
        <v>6</v>
      </c>
      <c r="J132">
        <v>0</v>
      </c>
    </row>
    <row r="133" spans="1:10" x14ac:dyDescent="0.45">
      <c r="A133" t="s">
        <v>15</v>
      </c>
      <c r="B133" t="s">
        <v>67</v>
      </c>
      <c r="C133" t="s">
        <v>64</v>
      </c>
      <c r="D133">
        <v>12</v>
      </c>
      <c r="G133">
        <v>164.07015870000001</v>
      </c>
      <c r="H133">
        <v>0.82609197700000003</v>
      </c>
      <c r="I133">
        <v>6</v>
      </c>
      <c r="J133">
        <v>0</v>
      </c>
    </row>
    <row r="134" spans="1:10" x14ac:dyDescent="0.45">
      <c r="A134" t="s">
        <v>15</v>
      </c>
      <c r="B134" t="s">
        <v>67</v>
      </c>
      <c r="C134" t="s">
        <v>64</v>
      </c>
      <c r="D134">
        <v>3</v>
      </c>
      <c r="G134">
        <v>147.49670169999999</v>
      </c>
      <c r="H134">
        <v>1</v>
      </c>
      <c r="I134">
        <v>6</v>
      </c>
      <c r="J134">
        <v>0</v>
      </c>
    </row>
    <row r="135" spans="1:10" x14ac:dyDescent="0.45">
      <c r="A135" t="s">
        <v>15</v>
      </c>
      <c r="B135" t="s">
        <v>67</v>
      </c>
      <c r="C135" t="s">
        <v>76</v>
      </c>
      <c r="D135">
        <v>165</v>
      </c>
      <c r="G135">
        <v>-95.230913619999995</v>
      </c>
      <c r="H135">
        <v>0.95840022599999997</v>
      </c>
      <c r="I135">
        <v>6</v>
      </c>
      <c r="J135">
        <v>0</v>
      </c>
    </row>
    <row r="136" spans="1:10" x14ac:dyDescent="0.45">
      <c r="A136" t="s">
        <v>15</v>
      </c>
      <c r="B136" t="s">
        <v>67</v>
      </c>
      <c r="C136" t="s">
        <v>76</v>
      </c>
      <c r="D136">
        <v>156</v>
      </c>
      <c r="G136">
        <v>-79.987184749999997</v>
      </c>
      <c r="H136">
        <v>0.94349986100000005</v>
      </c>
      <c r="I136">
        <v>6</v>
      </c>
      <c r="J136">
        <v>0</v>
      </c>
    </row>
    <row r="137" spans="1:10" x14ac:dyDescent="0.45">
      <c r="A137" t="s">
        <v>15</v>
      </c>
      <c r="B137" t="s">
        <v>67</v>
      </c>
      <c r="C137" t="s">
        <v>76</v>
      </c>
      <c r="D137">
        <v>147</v>
      </c>
      <c r="G137">
        <v>-68.757337230000005</v>
      </c>
      <c r="H137">
        <v>0.92517059800000001</v>
      </c>
      <c r="I137">
        <v>6</v>
      </c>
      <c r="J137">
        <v>0</v>
      </c>
    </row>
    <row r="138" spans="1:10" x14ac:dyDescent="0.45">
      <c r="A138" t="s">
        <v>15</v>
      </c>
      <c r="B138" t="s">
        <v>67</v>
      </c>
      <c r="C138" t="s">
        <v>76</v>
      </c>
      <c r="D138">
        <v>138</v>
      </c>
      <c r="G138">
        <v>-68.757337230000005</v>
      </c>
      <c r="H138">
        <v>0.92517059800000001</v>
      </c>
      <c r="I138">
        <v>6</v>
      </c>
      <c r="J138">
        <v>0</v>
      </c>
    </row>
    <row r="139" spans="1:10" x14ac:dyDescent="0.45">
      <c r="A139" t="s">
        <v>15</v>
      </c>
      <c r="B139" t="s">
        <v>67</v>
      </c>
      <c r="C139" t="s">
        <v>76</v>
      </c>
      <c r="D139">
        <v>129</v>
      </c>
      <c r="G139">
        <v>-68.757337230000005</v>
      </c>
      <c r="H139">
        <v>0.92517059800000001</v>
      </c>
      <c r="I139">
        <v>6</v>
      </c>
      <c r="J139">
        <v>0</v>
      </c>
    </row>
    <row r="140" spans="1:10" x14ac:dyDescent="0.45">
      <c r="A140" t="s">
        <v>15</v>
      </c>
      <c r="B140" t="s">
        <v>67</v>
      </c>
      <c r="C140" t="s">
        <v>76</v>
      </c>
      <c r="D140">
        <v>120</v>
      </c>
      <c r="G140">
        <v>-68.757337230000005</v>
      </c>
      <c r="H140">
        <v>0.92517059800000001</v>
      </c>
      <c r="I140">
        <v>6</v>
      </c>
      <c r="J140">
        <v>0</v>
      </c>
    </row>
    <row r="141" spans="1:10" x14ac:dyDescent="0.45">
      <c r="A141" t="s">
        <v>15</v>
      </c>
      <c r="B141" t="s">
        <v>67</v>
      </c>
      <c r="C141" t="s">
        <v>76</v>
      </c>
      <c r="D141">
        <v>111</v>
      </c>
      <c r="G141">
        <v>-68.757337230000005</v>
      </c>
      <c r="H141">
        <v>0.92517059800000001</v>
      </c>
      <c r="I141">
        <v>6</v>
      </c>
      <c r="J141">
        <v>0</v>
      </c>
    </row>
    <row r="142" spans="1:10" x14ac:dyDescent="0.45">
      <c r="A142" t="s">
        <v>15</v>
      </c>
      <c r="B142" t="s">
        <v>67</v>
      </c>
      <c r="C142" t="s">
        <v>76</v>
      </c>
      <c r="D142">
        <v>102</v>
      </c>
      <c r="G142">
        <v>-62.773764180000001</v>
      </c>
      <c r="H142">
        <v>0.93133568899999997</v>
      </c>
      <c r="I142">
        <v>6</v>
      </c>
      <c r="J142">
        <v>0</v>
      </c>
    </row>
    <row r="143" spans="1:10" x14ac:dyDescent="0.45">
      <c r="A143" t="s">
        <v>15</v>
      </c>
      <c r="B143" t="s">
        <v>67</v>
      </c>
      <c r="C143" t="s">
        <v>76</v>
      </c>
      <c r="D143">
        <v>93</v>
      </c>
      <c r="G143">
        <v>-12.657740479999999</v>
      </c>
      <c r="H143">
        <v>0.92495211099999997</v>
      </c>
      <c r="I143">
        <v>6</v>
      </c>
      <c r="J143">
        <v>0</v>
      </c>
    </row>
    <row r="144" spans="1:10" x14ac:dyDescent="0.45">
      <c r="A144" t="s">
        <v>15</v>
      </c>
      <c r="B144" t="s">
        <v>67</v>
      </c>
      <c r="C144" t="s">
        <v>76</v>
      </c>
      <c r="D144">
        <v>84</v>
      </c>
      <c r="G144">
        <v>110.9496754</v>
      </c>
      <c r="H144">
        <v>0.91604385200000005</v>
      </c>
      <c r="I144">
        <v>6</v>
      </c>
      <c r="J144">
        <v>0</v>
      </c>
    </row>
    <row r="145" spans="1:10" x14ac:dyDescent="0.45">
      <c r="A145" t="s">
        <v>15</v>
      </c>
      <c r="B145" t="s">
        <v>67</v>
      </c>
      <c r="C145" t="s">
        <v>76</v>
      </c>
      <c r="D145">
        <v>75</v>
      </c>
      <c r="G145">
        <v>110.9496754</v>
      </c>
      <c r="H145">
        <v>0.91604385200000005</v>
      </c>
      <c r="I145">
        <v>6</v>
      </c>
      <c r="J145">
        <v>0</v>
      </c>
    </row>
    <row r="146" spans="1:10" x14ac:dyDescent="0.45">
      <c r="A146" t="s">
        <v>15</v>
      </c>
      <c r="B146" t="s">
        <v>67</v>
      </c>
      <c r="C146" t="s">
        <v>76</v>
      </c>
      <c r="D146">
        <v>66</v>
      </c>
      <c r="G146">
        <v>110.9496754</v>
      </c>
      <c r="H146">
        <v>0.91604385200000005</v>
      </c>
      <c r="I146">
        <v>6</v>
      </c>
      <c r="J146">
        <v>0</v>
      </c>
    </row>
    <row r="147" spans="1:10" x14ac:dyDescent="0.45">
      <c r="A147" t="s">
        <v>15</v>
      </c>
      <c r="B147" t="s">
        <v>67</v>
      </c>
      <c r="C147" t="s">
        <v>76</v>
      </c>
      <c r="D147">
        <v>57</v>
      </c>
      <c r="G147">
        <v>112.0867983</v>
      </c>
      <c r="H147">
        <v>0.91869039399999997</v>
      </c>
      <c r="I147">
        <v>6</v>
      </c>
      <c r="J147">
        <v>0</v>
      </c>
    </row>
    <row r="148" spans="1:10" x14ac:dyDescent="0.45">
      <c r="A148" t="s">
        <v>15</v>
      </c>
      <c r="B148" t="s">
        <v>67</v>
      </c>
      <c r="C148" t="s">
        <v>76</v>
      </c>
      <c r="D148">
        <v>48</v>
      </c>
      <c r="G148">
        <v>121.1706052</v>
      </c>
      <c r="H148">
        <v>0.91422542200000001</v>
      </c>
      <c r="I148">
        <v>6</v>
      </c>
      <c r="J148">
        <v>0</v>
      </c>
    </row>
    <row r="149" spans="1:10" x14ac:dyDescent="0.45">
      <c r="A149" t="s">
        <v>15</v>
      </c>
      <c r="B149" t="s">
        <v>67</v>
      </c>
      <c r="C149" t="s">
        <v>76</v>
      </c>
      <c r="D149">
        <v>39</v>
      </c>
      <c r="G149">
        <v>135.12215739999999</v>
      </c>
      <c r="H149">
        <v>0.88698689500000005</v>
      </c>
      <c r="I149">
        <v>6</v>
      </c>
      <c r="J149">
        <v>0</v>
      </c>
    </row>
    <row r="150" spans="1:10" x14ac:dyDescent="0.45">
      <c r="A150" t="s">
        <v>15</v>
      </c>
      <c r="B150" t="s">
        <v>67</v>
      </c>
      <c r="C150" t="s">
        <v>76</v>
      </c>
      <c r="D150">
        <v>30</v>
      </c>
      <c r="G150">
        <v>117.3374791</v>
      </c>
      <c r="H150">
        <v>0.48038446099999998</v>
      </c>
      <c r="I150">
        <v>6</v>
      </c>
      <c r="J150">
        <v>0</v>
      </c>
    </row>
    <row r="151" spans="1:10" x14ac:dyDescent="0.45">
      <c r="A151" t="s">
        <v>15</v>
      </c>
      <c r="B151" t="s">
        <v>67</v>
      </c>
      <c r="C151" t="s">
        <v>76</v>
      </c>
      <c r="D151">
        <v>21</v>
      </c>
      <c r="G151">
        <v>124.5691365</v>
      </c>
      <c r="H151">
        <v>0.48038446099999998</v>
      </c>
      <c r="I151">
        <v>6</v>
      </c>
      <c r="J151">
        <v>0</v>
      </c>
    </row>
    <row r="152" spans="1:10" x14ac:dyDescent="0.45">
      <c r="A152" t="s">
        <v>15</v>
      </c>
      <c r="B152" t="s">
        <v>67</v>
      </c>
      <c r="C152" t="s">
        <v>76</v>
      </c>
      <c r="D152">
        <v>12</v>
      </c>
      <c r="G152">
        <v>130.07553849999999</v>
      </c>
      <c r="H152">
        <v>0.48038446099999998</v>
      </c>
      <c r="I152">
        <v>6</v>
      </c>
      <c r="J152">
        <v>0</v>
      </c>
    </row>
    <row r="153" spans="1:10" x14ac:dyDescent="0.45">
      <c r="A153" t="s">
        <v>15</v>
      </c>
      <c r="B153" t="s">
        <v>67</v>
      </c>
      <c r="C153" t="s">
        <v>76</v>
      </c>
      <c r="D153">
        <v>3</v>
      </c>
      <c r="G153">
        <v>234</v>
      </c>
      <c r="H153">
        <v>0</v>
      </c>
      <c r="I153">
        <v>6</v>
      </c>
      <c r="J153">
        <v>0</v>
      </c>
    </row>
    <row r="154" spans="1:10" x14ac:dyDescent="0.45">
      <c r="A154" t="s">
        <v>15</v>
      </c>
      <c r="B154" t="s">
        <v>68</v>
      </c>
      <c r="C154" t="s">
        <v>64</v>
      </c>
      <c r="D154">
        <v>165</v>
      </c>
      <c r="G154">
        <v>-1553.1132520000001</v>
      </c>
      <c r="H154">
        <v>0.89625816000000003</v>
      </c>
      <c r="I154">
        <v>6</v>
      </c>
      <c r="J154">
        <v>0</v>
      </c>
    </row>
    <row r="155" spans="1:10" x14ac:dyDescent="0.45">
      <c r="A155" t="s">
        <v>15</v>
      </c>
      <c r="B155" t="s">
        <v>68</v>
      </c>
      <c r="C155" t="s">
        <v>64</v>
      </c>
      <c r="D155">
        <v>156</v>
      </c>
      <c r="G155">
        <v>-788.97947380000005</v>
      </c>
      <c r="H155">
        <v>0.94671450300000004</v>
      </c>
      <c r="I155">
        <v>6</v>
      </c>
      <c r="J155">
        <v>0</v>
      </c>
    </row>
    <row r="156" spans="1:10" x14ac:dyDescent="0.45">
      <c r="A156" t="s">
        <v>15</v>
      </c>
      <c r="B156" t="s">
        <v>68</v>
      </c>
      <c r="C156" t="s">
        <v>64</v>
      </c>
      <c r="D156">
        <v>147</v>
      </c>
      <c r="G156">
        <v>-116.00304559999999</v>
      </c>
      <c r="H156">
        <v>0.94718088700000003</v>
      </c>
      <c r="I156">
        <v>6</v>
      </c>
      <c r="J156">
        <v>0</v>
      </c>
    </row>
    <row r="157" spans="1:10" x14ac:dyDescent="0.45">
      <c r="A157" t="s">
        <v>15</v>
      </c>
      <c r="B157" t="s">
        <v>68</v>
      </c>
      <c r="C157" t="s">
        <v>64</v>
      </c>
      <c r="D157">
        <v>138</v>
      </c>
      <c r="G157">
        <v>-52.020249739999997</v>
      </c>
      <c r="H157">
        <v>0.92021705099999995</v>
      </c>
      <c r="I157">
        <v>6</v>
      </c>
      <c r="J157">
        <v>0</v>
      </c>
    </row>
    <row r="158" spans="1:10" x14ac:dyDescent="0.45">
      <c r="A158" t="s">
        <v>15</v>
      </c>
      <c r="B158" t="s">
        <v>68</v>
      </c>
      <c r="C158" t="s">
        <v>64</v>
      </c>
      <c r="D158">
        <v>129</v>
      </c>
      <c r="G158">
        <v>37.346026950000002</v>
      </c>
      <c r="H158">
        <v>0.86406208699999998</v>
      </c>
      <c r="I158">
        <v>6</v>
      </c>
      <c r="J158">
        <v>0</v>
      </c>
    </row>
    <row r="159" spans="1:10" x14ac:dyDescent="0.45">
      <c r="A159" t="s">
        <v>15</v>
      </c>
      <c r="B159" t="s">
        <v>68</v>
      </c>
      <c r="C159" t="s">
        <v>64</v>
      </c>
      <c r="D159">
        <v>120</v>
      </c>
      <c r="G159">
        <v>99.922944889999997</v>
      </c>
      <c r="H159">
        <v>0.944189944</v>
      </c>
      <c r="I159">
        <v>6</v>
      </c>
      <c r="J159">
        <v>0</v>
      </c>
    </row>
    <row r="160" spans="1:10" x14ac:dyDescent="0.45">
      <c r="A160" t="s">
        <v>15</v>
      </c>
      <c r="B160" t="s">
        <v>68</v>
      </c>
      <c r="C160" t="s">
        <v>64</v>
      </c>
      <c r="D160">
        <v>111</v>
      </c>
      <c r="G160">
        <v>148.22211110000001</v>
      </c>
      <c r="H160">
        <v>0.95658371399999997</v>
      </c>
      <c r="I160">
        <v>6</v>
      </c>
      <c r="J160">
        <v>0</v>
      </c>
    </row>
    <row r="161" spans="1:10" x14ac:dyDescent="0.45">
      <c r="A161" t="s">
        <v>15</v>
      </c>
      <c r="B161" t="s">
        <v>68</v>
      </c>
      <c r="C161" t="s">
        <v>64</v>
      </c>
      <c r="D161">
        <v>102</v>
      </c>
      <c r="G161">
        <v>148.07645500000001</v>
      </c>
      <c r="H161">
        <v>0.96018587099999997</v>
      </c>
      <c r="I161">
        <v>6</v>
      </c>
      <c r="J161">
        <v>0</v>
      </c>
    </row>
    <row r="162" spans="1:10" x14ac:dyDescent="0.45">
      <c r="A162" t="s">
        <v>15</v>
      </c>
      <c r="B162" t="s">
        <v>68</v>
      </c>
      <c r="C162" t="s">
        <v>64</v>
      </c>
      <c r="D162">
        <v>93</v>
      </c>
      <c r="G162">
        <v>125.9070198</v>
      </c>
      <c r="H162">
        <v>0.9829504</v>
      </c>
      <c r="I162">
        <v>6</v>
      </c>
      <c r="J162">
        <v>0</v>
      </c>
    </row>
    <row r="163" spans="1:10" x14ac:dyDescent="0.45">
      <c r="A163" t="s">
        <v>15</v>
      </c>
      <c r="B163" t="s">
        <v>68</v>
      </c>
      <c r="C163" t="s">
        <v>64</v>
      </c>
      <c r="D163">
        <v>84</v>
      </c>
      <c r="G163">
        <v>115.0960319</v>
      </c>
      <c r="H163">
        <v>0.99527795699999999</v>
      </c>
      <c r="I163">
        <v>6</v>
      </c>
      <c r="J163">
        <v>0</v>
      </c>
    </row>
    <row r="164" spans="1:10" x14ac:dyDescent="0.45">
      <c r="A164" t="s">
        <v>15</v>
      </c>
      <c r="B164" t="s">
        <v>68</v>
      </c>
      <c r="C164" t="s">
        <v>64</v>
      </c>
      <c r="D164">
        <v>75</v>
      </c>
      <c r="G164">
        <v>131.0915589</v>
      </c>
      <c r="H164">
        <v>0.95981019400000001</v>
      </c>
      <c r="I164">
        <v>6</v>
      </c>
      <c r="J164">
        <v>0</v>
      </c>
    </row>
    <row r="165" spans="1:10" x14ac:dyDescent="0.45">
      <c r="A165" t="s">
        <v>15</v>
      </c>
      <c r="B165" t="s">
        <v>68</v>
      </c>
      <c r="C165" t="s">
        <v>64</v>
      </c>
      <c r="D165">
        <v>66</v>
      </c>
      <c r="G165">
        <v>135.99931079999999</v>
      </c>
      <c r="H165">
        <v>0.97162626399999996</v>
      </c>
      <c r="I165">
        <v>6</v>
      </c>
      <c r="J165">
        <v>0</v>
      </c>
    </row>
    <row r="166" spans="1:10" x14ac:dyDescent="0.45">
      <c r="A166" t="s">
        <v>15</v>
      </c>
      <c r="B166" t="s">
        <v>68</v>
      </c>
      <c r="C166" t="s">
        <v>64</v>
      </c>
      <c r="D166">
        <v>57</v>
      </c>
      <c r="G166">
        <v>143.90501209999999</v>
      </c>
      <c r="H166">
        <v>0.985285929</v>
      </c>
      <c r="I166">
        <v>6</v>
      </c>
      <c r="J166">
        <v>0</v>
      </c>
    </row>
    <row r="167" spans="1:10" x14ac:dyDescent="0.45">
      <c r="A167" t="s">
        <v>15</v>
      </c>
      <c r="B167" t="s">
        <v>68</v>
      </c>
      <c r="C167" t="s">
        <v>64</v>
      </c>
      <c r="D167">
        <v>48</v>
      </c>
      <c r="G167">
        <v>141.2432062</v>
      </c>
      <c r="H167">
        <v>0.98557269000000003</v>
      </c>
      <c r="I167">
        <v>6</v>
      </c>
      <c r="J167">
        <v>0</v>
      </c>
    </row>
    <row r="168" spans="1:10" x14ac:dyDescent="0.45">
      <c r="A168" t="s">
        <v>15</v>
      </c>
      <c r="B168" t="s">
        <v>68</v>
      </c>
      <c r="C168" t="s">
        <v>64</v>
      </c>
      <c r="D168">
        <v>39</v>
      </c>
      <c r="G168">
        <v>133.34603820000001</v>
      </c>
      <c r="H168">
        <v>0.97311104900000001</v>
      </c>
      <c r="I168">
        <v>6</v>
      </c>
      <c r="J168">
        <v>0</v>
      </c>
    </row>
    <row r="169" spans="1:10" x14ac:dyDescent="0.45">
      <c r="A169" t="s">
        <v>15</v>
      </c>
      <c r="B169" t="s">
        <v>68</v>
      </c>
      <c r="C169" t="s">
        <v>64</v>
      </c>
      <c r="D169">
        <v>30</v>
      </c>
      <c r="G169">
        <v>124.5368934</v>
      </c>
      <c r="H169">
        <v>0.95161218999999997</v>
      </c>
      <c r="I169">
        <v>6</v>
      </c>
      <c r="J169">
        <v>0</v>
      </c>
    </row>
    <row r="170" spans="1:10" x14ac:dyDescent="0.45">
      <c r="A170" t="s">
        <v>15</v>
      </c>
      <c r="B170" t="s">
        <v>68</v>
      </c>
      <c r="C170" t="s">
        <v>64</v>
      </c>
      <c r="D170">
        <v>21</v>
      </c>
      <c r="G170">
        <v>127.27371100000001</v>
      </c>
      <c r="H170">
        <v>0.86372837700000005</v>
      </c>
      <c r="I170">
        <v>6</v>
      </c>
      <c r="J170">
        <v>0</v>
      </c>
    </row>
    <row r="171" spans="1:10" x14ac:dyDescent="0.45">
      <c r="A171" t="s">
        <v>15</v>
      </c>
      <c r="B171" t="s">
        <v>68</v>
      </c>
      <c r="C171" t="s">
        <v>64</v>
      </c>
      <c r="D171">
        <v>12</v>
      </c>
      <c r="G171">
        <v>140.14168889999999</v>
      </c>
      <c r="H171">
        <v>0.72865432600000002</v>
      </c>
      <c r="I171">
        <v>6</v>
      </c>
      <c r="J171">
        <v>0</v>
      </c>
    </row>
    <row r="172" spans="1:10" x14ac:dyDescent="0.45">
      <c r="A172" t="s">
        <v>15</v>
      </c>
      <c r="B172" t="s">
        <v>68</v>
      </c>
      <c r="C172" t="s">
        <v>64</v>
      </c>
      <c r="D172">
        <v>3</v>
      </c>
      <c r="G172">
        <v>-1491.892902</v>
      </c>
      <c r="H172">
        <v>0.93874205300000002</v>
      </c>
      <c r="I172">
        <v>6</v>
      </c>
      <c r="J172">
        <v>0</v>
      </c>
    </row>
    <row r="173" spans="1:10" x14ac:dyDescent="0.45">
      <c r="A173" t="s">
        <v>15</v>
      </c>
      <c r="B173" t="s">
        <v>68</v>
      </c>
      <c r="C173" t="s">
        <v>76</v>
      </c>
      <c r="D173">
        <v>165</v>
      </c>
      <c r="G173">
        <v>-1553.1132520000001</v>
      </c>
      <c r="H173">
        <v>0.89625816000000003</v>
      </c>
      <c r="I173">
        <v>6</v>
      </c>
      <c r="J173">
        <v>0</v>
      </c>
    </row>
    <row r="174" spans="1:10" x14ac:dyDescent="0.45">
      <c r="A174" t="s">
        <v>15</v>
      </c>
      <c r="B174" t="s">
        <v>68</v>
      </c>
      <c r="C174" t="s">
        <v>76</v>
      </c>
      <c r="D174">
        <v>156</v>
      </c>
      <c r="G174">
        <v>-1184.4037330000001</v>
      </c>
      <c r="H174">
        <v>0.94917498300000003</v>
      </c>
      <c r="I174">
        <v>6</v>
      </c>
      <c r="J174">
        <v>0</v>
      </c>
    </row>
    <row r="175" spans="1:10" x14ac:dyDescent="0.45">
      <c r="A175" t="s">
        <v>15</v>
      </c>
      <c r="B175" t="s">
        <v>68</v>
      </c>
      <c r="C175" t="s">
        <v>76</v>
      </c>
      <c r="D175">
        <v>147</v>
      </c>
      <c r="G175">
        <v>-519.45777510000005</v>
      </c>
      <c r="H175">
        <v>0.95737994999999998</v>
      </c>
      <c r="I175">
        <v>6</v>
      </c>
      <c r="J175">
        <v>0</v>
      </c>
    </row>
    <row r="176" spans="1:10" x14ac:dyDescent="0.45">
      <c r="A176" t="s">
        <v>15</v>
      </c>
      <c r="B176" t="s">
        <v>68</v>
      </c>
      <c r="C176" t="s">
        <v>76</v>
      </c>
      <c r="D176">
        <v>138</v>
      </c>
      <c r="G176">
        <v>-281.90366160000002</v>
      </c>
      <c r="H176">
        <v>0.93783541999999998</v>
      </c>
      <c r="I176">
        <v>6</v>
      </c>
      <c r="J176">
        <v>0</v>
      </c>
    </row>
    <row r="177" spans="1:10" x14ac:dyDescent="0.45">
      <c r="A177" t="s">
        <v>15</v>
      </c>
      <c r="B177" t="s">
        <v>68</v>
      </c>
      <c r="C177" t="s">
        <v>76</v>
      </c>
      <c r="D177">
        <v>129</v>
      </c>
      <c r="G177">
        <v>-281.90366160000002</v>
      </c>
      <c r="H177">
        <v>0.93783541999999998</v>
      </c>
      <c r="I177">
        <v>6</v>
      </c>
      <c r="J177">
        <v>0</v>
      </c>
    </row>
    <row r="178" spans="1:10" x14ac:dyDescent="0.45">
      <c r="A178" t="s">
        <v>15</v>
      </c>
      <c r="B178" t="s">
        <v>68</v>
      </c>
      <c r="C178" t="s">
        <v>76</v>
      </c>
      <c r="D178">
        <v>120</v>
      </c>
      <c r="G178">
        <v>-281.90366160000002</v>
      </c>
      <c r="H178">
        <v>0.93783541999999998</v>
      </c>
      <c r="I178">
        <v>6</v>
      </c>
      <c r="J178">
        <v>0</v>
      </c>
    </row>
    <row r="179" spans="1:10" x14ac:dyDescent="0.45">
      <c r="A179" t="s">
        <v>15</v>
      </c>
      <c r="B179" t="s">
        <v>68</v>
      </c>
      <c r="C179" t="s">
        <v>76</v>
      </c>
      <c r="D179">
        <v>111</v>
      </c>
      <c r="G179">
        <v>-281.90366160000002</v>
      </c>
      <c r="H179">
        <v>0.93783541999999998</v>
      </c>
      <c r="I179">
        <v>6</v>
      </c>
      <c r="J179">
        <v>0</v>
      </c>
    </row>
    <row r="180" spans="1:10" x14ac:dyDescent="0.45">
      <c r="A180" t="s">
        <v>15</v>
      </c>
      <c r="B180" t="s">
        <v>68</v>
      </c>
      <c r="C180" t="s">
        <v>76</v>
      </c>
      <c r="D180">
        <v>102</v>
      </c>
      <c r="G180">
        <v>-281.90366160000002</v>
      </c>
      <c r="H180">
        <v>0.93783541999999998</v>
      </c>
      <c r="I180">
        <v>6</v>
      </c>
      <c r="J180">
        <v>0</v>
      </c>
    </row>
    <row r="181" spans="1:10" x14ac:dyDescent="0.45">
      <c r="A181" t="s">
        <v>15</v>
      </c>
      <c r="B181" t="s">
        <v>68</v>
      </c>
      <c r="C181" t="s">
        <v>76</v>
      </c>
      <c r="D181">
        <v>93</v>
      </c>
      <c r="G181">
        <v>-281.90366160000002</v>
      </c>
      <c r="H181">
        <v>0.93783541999999998</v>
      </c>
      <c r="I181">
        <v>6</v>
      </c>
      <c r="J181">
        <v>0</v>
      </c>
    </row>
    <row r="182" spans="1:10" x14ac:dyDescent="0.45">
      <c r="A182" t="s">
        <v>15</v>
      </c>
      <c r="B182" t="s">
        <v>68</v>
      </c>
      <c r="C182" t="s">
        <v>76</v>
      </c>
      <c r="D182">
        <v>84</v>
      </c>
      <c r="G182">
        <v>-281.90366160000002</v>
      </c>
      <c r="H182">
        <v>0.93783541999999998</v>
      </c>
      <c r="I182">
        <v>6</v>
      </c>
      <c r="J182">
        <v>0</v>
      </c>
    </row>
    <row r="183" spans="1:10" x14ac:dyDescent="0.45">
      <c r="A183" t="s">
        <v>15</v>
      </c>
      <c r="B183" t="s">
        <v>68</v>
      </c>
      <c r="C183" t="s">
        <v>76</v>
      </c>
      <c r="D183">
        <v>75</v>
      </c>
      <c r="G183">
        <v>-281.90366160000002</v>
      </c>
      <c r="H183">
        <v>0.93783541999999998</v>
      </c>
      <c r="I183">
        <v>6</v>
      </c>
      <c r="J183">
        <v>0</v>
      </c>
    </row>
    <row r="184" spans="1:10" x14ac:dyDescent="0.45">
      <c r="A184" t="s">
        <v>15</v>
      </c>
      <c r="B184" t="s">
        <v>68</v>
      </c>
      <c r="C184" t="s">
        <v>76</v>
      </c>
      <c r="D184">
        <v>66</v>
      </c>
      <c r="G184">
        <v>-281.90366160000002</v>
      </c>
      <c r="H184">
        <v>0.93783541999999998</v>
      </c>
      <c r="I184">
        <v>6</v>
      </c>
      <c r="J184">
        <v>0</v>
      </c>
    </row>
    <row r="185" spans="1:10" x14ac:dyDescent="0.45">
      <c r="A185" t="s">
        <v>15</v>
      </c>
      <c r="B185" t="s">
        <v>68</v>
      </c>
      <c r="C185" t="s">
        <v>76</v>
      </c>
      <c r="D185">
        <v>57</v>
      </c>
      <c r="G185">
        <v>-281.90366160000002</v>
      </c>
      <c r="H185">
        <v>0.93783541999999998</v>
      </c>
      <c r="I185">
        <v>6</v>
      </c>
      <c r="J185">
        <v>0</v>
      </c>
    </row>
    <row r="186" spans="1:10" x14ac:dyDescent="0.45">
      <c r="A186" t="s">
        <v>15</v>
      </c>
      <c r="B186" t="s">
        <v>68</v>
      </c>
      <c r="C186" t="s">
        <v>76</v>
      </c>
      <c r="D186">
        <v>48</v>
      </c>
      <c r="G186">
        <v>-281.90366160000002</v>
      </c>
      <c r="H186">
        <v>0.93783541999999998</v>
      </c>
      <c r="I186">
        <v>6</v>
      </c>
      <c r="J186">
        <v>0</v>
      </c>
    </row>
    <row r="187" spans="1:10" x14ac:dyDescent="0.45">
      <c r="A187" t="s">
        <v>15</v>
      </c>
      <c r="B187" t="s">
        <v>68</v>
      </c>
      <c r="C187" t="s">
        <v>76</v>
      </c>
      <c r="D187">
        <v>39</v>
      </c>
      <c r="G187">
        <v>-273.03593130000002</v>
      </c>
      <c r="H187">
        <v>0.95160610999999995</v>
      </c>
      <c r="I187">
        <v>6</v>
      </c>
      <c r="J187">
        <v>0</v>
      </c>
    </row>
    <row r="188" spans="1:10" x14ac:dyDescent="0.45">
      <c r="A188" t="s">
        <v>15</v>
      </c>
      <c r="B188" t="s">
        <v>68</v>
      </c>
      <c r="C188" t="s">
        <v>76</v>
      </c>
      <c r="D188">
        <v>30</v>
      </c>
      <c r="G188">
        <v>-295.58069469999998</v>
      </c>
      <c r="H188">
        <v>0.97671332399999999</v>
      </c>
      <c r="I188">
        <v>6</v>
      </c>
      <c r="J188">
        <v>0</v>
      </c>
    </row>
    <row r="189" spans="1:10" x14ac:dyDescent="0.45">
      <c r="A189" t="s">
        <v>15</v>
      </c>
      <c r="B189" t="s">
        <v>68</v>
      </c>
      <c r="C189" t="s">
        <v>76</v>
      </c>
      <c r="D189">
        <v>21</v>
      </c>
      <c r="G189">
        <v>-3299.848356</v>
      </c>
      <c r="H189">
        <v>0.97389183099999999</v>
      </c>
      <c r="I189">
        <v>6</v>
      </c>
      <c r="J189">
        <v>0</v>
      </c>
    </row>
    <row r="190" spans="1:10" x14ac:dyDescent="0.45">
      <c r="A190" t="s">
        <v>15</v>
      </c>
      <c r="B190" t="s">
        <v>68</v>
      </c>
      <c r="C190" t="s">
        <v>76</v>
      </c>
      <c r="D190">
        <v>12</v>
      </c>
      <c r="G190">
        <v>-2227.8734180000001</v>
      </c>
      <c r="H190">
        <v>0.97418206200000002</v>
      </c>
      <c r="I190">
        <v>6</v>
      </c>
      <c r="J190">
        <v>0</v>
      </c>
    </row>
    <row r="191" spans="1:10" x14ac:dyDescent="0.45">
      <c r="A191" t="s">
        <v>15</v>
      </c>
      <c r="B191" t="s">
        <v>68</v>
      </c>
      <c r="C191" t="s">
        <v>76</v>
      </c>
      <c r="D191">
        <v>3</v>
      </c>
      <c r="G191">
        <v>-2685.699349</v>
      </c>
      <c r="H191">
        <v>0.97493157900000005</v>
      </c>
      <c r="I191">
        <v>6</v>
      </c>
      <c r="J191">
        <v>0</v>
      </c>
    </row>
    <row r="192" spans="1:10" x14ac:dyDescent="0.45">
      <c r="A192" t="s">
        <v>15</v>
      </c>
      <c r="B192" t="s">
        <v>69</v>
      </c>
      <c r="C192" t="s">
        <v>64</v>
      </c>
      <c r="D192">
        <v>165</v>
      </c>
      <c r="G192">
        <v>-5249.0640880000001</v>
      </c>
      <c r="H192">
        <v>0.89625816000000003</v>
      </c>
      <c r="I192">
        <v>6</v>
      </c>
      <c r="J192">
        <v>0</v>
      </c>
    </row>
    <row r="193" spans="1:10" x14ac:dyDescent="0.45">
      <c r="A193" t="s">
        <v>15</v>
      </c>
      <c r="B193" t="s">
        <v>69</v>
      </c>
      <c r="C193" t="s">
        <v>64</v>
      </c>
      <c r="D193">
        <v>156</v>
      </c>
      <c r="G193">
        <v>-3667.8176509999998</v>
      </c>
      <c r="H193">
        <v>0.94953601499999996</v>
      </c>
      <c r="I193">
        <v>6</v>
      </c>
      <c r="J193">
        <v>0</v>
      </c>
    </row>
    <row r="194" spans="1:10" x14ac:dyDescent="0.45">
      <c r="A194" t="s">
        <v>15</v>
      </c>
      <c r="B194" t="s">
        <v>69</v>
      </c>
      <c r="C194" t="s">
        <v>64</v>
      </c>
      <c r="D194">
        <v>147</v>
      </c>
      <c r="G194">
        <v>-1906.6911250000001</v>
      </c>
      <c r="H194">
        <v>0.99119637999999999</v>
      </c>
      <c r="I194">
        <v>6</v>
      </c>
      <c r="J194">
        <v>0</v>
      </c>
    </row>
    <row r="195" spans="1:10" x14ac:dyDescent="0.45">
      <c r="A195" t="s">
        <v>15</v>
      </c>
      <c r="B195" t="s">
        <v>69</v>
      </c>
      <c r="C195" t="s">
        <v>64</v>
      </c>
      <c r="D195">
        <v>138</v>
      </c>
      <c r="G195">
        <v>-1088.7150670000001</v>
      </c>
      <c r="H195">
        <v>0.96349543199999998</v>
      </c>
      <c r="I195">
        <v>6</v>
      </c>
      <c r="J195">
        <v>0</v>
      </c>
    </row>
    <row r="196" spans="1:10" x14ac:dyDescent="0.45">
      <c r="A196" t="s">
        <v>15</v>
      </c>
      <c r="B196" t="s">
        <v>69</v>
      </c>
      <c r="C196" t="s">
        <v>64</v>
      </c>
      <c r="D196">
        <v>129</v>
      </c>
      <c r="G196">
        <v>-460.80478959999999</v>
      </c>
      <c r="H196">
        <v>0.932245514</v>
      </c>
      <c r="I196">
        <v>6</v>
      </c>
      <c r="J196">
        <v>0</v>
      </c>
    </row>
    <row r="197" spans="1:10" x14ac:dyDescent="0.45">
      <c r="A197" t="s">
        <v>15</v>
      </c>
      <c r="B197" t="s">
        <v>69</v>
      </c>
      <c r="C197" t="s">
        <v>64</v>
      </c>
      <c r="D197">
        <v>120</v>
      </c>
      <c r="G197">
        <v>-126.9506177</v>
      </c>
      <c r="H197">
        <v>0.81366572000000004</v>
      </c>
      <c r="I197">
        <v>6</v>
      </c>
      <c r="J197">
        <v>0</v>
      </c>
    </row>
    <row r="198" spans="1:10" x14ac:dyDescent="0.45">
      <c r="A198" t="s">
        <v>15</v>
      </c>
      <c r="B198" t="s">
        <v>69</v>
      </c>
      <c r="C198" t="s">
        <v>64</v>
      </c>
      <c r="D198">
        <v>111</v>
      </c>
      <c r="G198">
        <v>190.3927587</v>
      </c>
      <c r="H198">
        <v>0.92693694100000001</v>
      </c>
      <c r="I198">
        <v>6</v>
      </c>
      <c r="J198">
        <v>0</v>
      </c>
    </row>
    <row r="199" spans="1:10" x14ac:dyDescent="0.45">
      <c r="A199" t="s">
        <v>15</v>
      </c>
      <c r="B199" t="s">
        <v>69</v>
      </c>
      <c r="C199" t="s">
        <v>64</v>
      </c>
      <c r="D199">
        <v>102</v>
      </c>
      <c r="G199">
        <v>189.62584820000001</v>
      </c>
      <c r="H199">
        <v>0.93539302400000002</v>
      </c>
      <c r="I199">
        <v>6</v>
      </c>
      <c r="J199">
        <v>0</v>
      </c>
    </row>
    <row r="200" spans="1:10" x14ac:dyDescent="0.45">
      <c r="A200" t="s">
        <v>15</v>
      </c>
      <c r="B200" t="s">
        <v>69</v>
      </c>
      <c r="C200" t="s">
        <v>64</v>
      </c>
      <c r="D200">
        <v>93</v>
      </c>
      <c r="G200">
        <v>187.85172320000001</v>
      </c>
      <c r="H200">
        <v>0.95824666999999997</v>
      </c>
      <c r="I200">
        <v>6</v>
      </c>
      <c r="J200">
        <v>0</v>
      </c>
    </row>
    <row r="201" spans="1:10" x14ac:dyDescent="0.45">
      <c r="A201" t="s">
        <v>15</v>
      </c>
      <c r="B201" t="s">
        <v>69</v>
      </c>
      <c r="C201" t="s">
        <v>64</v>
      </c>
      <c r="D201">
        <v>84</v>
      </c>
      <c r="G201">
        <v>192.2374331</v>
      </c>
      <c r="H201">
        <v>0.96444438700000001</v>
      </c>
      <c r="I201">
        <v>6</v>
      </c>
      <c r="J201">
        <v>0</v>
      </c>
    </row>
    <row r="202" spans="1:10" x14ac:dyDescent="0.45">
      <c r="A202" t="s">
        <v>15</v>
      </c>
      <c r="B202" t="s">
        <v>69</v>
      </c>
      <c r="C202" t="s">
        <v>64</v>
      </c>
      <c r="D202">
        <v>75</v>
      </c>
      <c r="G202">
        <v>123.8952008</v>
      </c>
      <c r="H202">
        <v>0.90705638399999999</v>
      </c>
      <c r="I202">
        <v>6</v>
      </c>
      <c r="J202">
        <v>0</v>
      </c>
    </row>
    <row r="203" spans="1:10" x14ac:dyDescent="0.45">
      <c r="A203" t="s">
        <v>15</v>
      </c>
      <c r="B203" t="s">
        <v>69</v>
      </c>
      <c r="C203" t="s">
        <v>64</v>
      </c>
      <c r="D203">
        <v>66</v>
      </c>
      <c r="G203">
        <v>146.068692</v>
      </c>
      <c r="H203">
        <v>0.93921065800000003</v>
      </c>
      <c r="I203">
        <v>6</v>
      </c>
      <c r="J203">
        <v>0</v>
      </c>
    </row>
    <row r="204" spans="1:10" x14ac:dyDescent="0.45">
      <c r="A204" t="s">
        <v>15</v>
      </c>
      <c r="B204" t="s">
        <v>69</v>
      </c>
      <c r="C204" t="s">
        <v>64</v>
      </c>
      <c r="D204">
        <v>57</v>
      </c>
      <c r="G204">
        <v>184.9860242</v>
      </c>
      <c r="H204">
        <v>0.91891635000000005</v>
      </c>
      <c r="I204">
        <v>6</v>
      </c>
      <c r="J204">
        <v>0</v>
      </c>
    </row>
    <row r="205" spans="1:10" x14ac:dyDescent="0.45">
      <c r="A205" t="s">
        <v>15</v>
      </c>
      <c r="B205" t="s">
        <v>69</v>
      </c>
      <c r="C205" t="s">
        <v>64</v>
      </c>
      <c r="D205">
        <v>48</v>
      </c>
      <c r="G205">
        <v>-181.7837145</v>
      </c>
      <c r="H205">
        <v>0.94714492500000003</v>
      </c>
      <c r="I205">
        <v>6</v>
      </c>
      <c r="J205">
        <v>0</v>
      </c>
    </row>
    <row r="206" spans="1:10" x14ac:dyDescent="0.45">
      <c r="A206" t="s">
        <v>15</v>
      </c>
      <c r="B206" t="s">
        <v>69</v>
      </c>
      <c r="C206" t="s">
        <v>64</v>
      </c>
      <c r="D206">
        <v>39</v>
      </c>
      <c r="G206">
        <v>114.6127238</v>
      </c>
      <c r="H206">
        <v>0.95387445100000001</v>
      </c>
      <c r="I206">
        <v>6</v>
      </c>
      <c r="J206">
        <v>0</v>
      </c>
    </row>
    <row r="207" spans="1:10" x14ac:dyDescent="0.45">
      <c r="A207" t="s">
        <v>15</v>
      </c>
      <c r="B207" t="s">
        <v>69</v>
      </c>
      <c r="C207" t="s">
        <v>64</v>
      </c>
      <c r="D207">
        <v>30</v>
      </c>
      <c r="G207">
        <v>161.66139709999999</v>
      </c>
      <c r="H207">
        <v>0.98975306500000004</v>
      </c>
      <c r="I207">
        <v>6</v>
      </c>
      <c r="J207">
        <v>0</v>
      </c>
    </row>
    <row r="208" spans="1:10" x14ac:dyDescent="0.45">
      <c r="A208" t="s">
        <v>15</v>
      </c>
      <c r="B208" t="s">
        <v>69</v>
      </c>
      <c r="C208" t="s">
        <v>64</v>
      </c>
      <c r="D208">
        <v>21</v>
      </c>
      <c r="G208">
        <v>193.38791269999999</v>
      </c>
      <c r="H208">
        <v>0.90507959100000002</v>
      </c>
      <c r="I208">
        <v>6</v>
      </c>
      <c r="J208">
        <v>0</v>
      </c>
    </row>
    <row r="209" spans="1:10" x14ac:dyDescent="0.45">
      <c r="A209" t="s">
        <v>15</v>
      </c>
      <c r="B209" t="s">
        <v>69</v>
      </c>
      <c r="C209" t="s">
        <v>64</v>
      </c>
      <c r="D209">
        <v>12</v>
      </c>
      <c r="H209">
        <v>0</v>
      </c>
      <c r="I209">
        <v>6</v>
      </c>
      <c r="J209">
        <v>0</v>
      </c>
    </row>
    <row r="210" spans="1:10" x14ac:dyDescent="0.45">
      <c r="A210" t="s">
        <v>15</v>
      </c>
      <c r="B210" t="s">
        <v>69</v>
      </c>
      <c r="C210" t="s">
        <v>64</v>
      </c>
      <c r="D210">
        <v>3</v>
      </c>
      <c r="I210">
        <v>6</v>
      </c>
      <c r="J210">
        <v>0</v>
      </c>
    </row>
    <row r="211" spans="1:10" x14ac:dyDescent="0.45">
      <c r="A211" t="s">
        <v>15</v>
      </c>
      <c r="B211" t="s">
        <v>69</v>
      </c>
      <c r="C211" t="s">
        <v>76</v>
      </c>
      <c r="D211">
        <v>165</v>
      </c>
      <c r="G211">
        <v>-5249.0640880000001</v>
      </c>
      <c r="H211">
        <v>0.89625816000000003</v>
      </c>
      <c r="I211">
        <v>6</v>
      </c>
      <c r="J211">
        <v>0</v>
      </c>
    </row>
    <row r="212" spans="1:10" x14ac:dyDescent="0.45">
      <c r="A212" t="s">
        <v>15</v>
      </c>
      <c r="B212" t="s">
        <v>69</v>
      </c>
      <c r="C212" t="s">
        <v>76</v>
      </c>
      <c r="D212">
        <v>156</v>
      </c>
      <c r="G212">
        <v>-5249.0640880000001</v>
      </c>
      <c r="H212">
        <v>0.89625816000000003</v>
      </c>
      <c r="I212">
        <v>6</v>
      </c>
      <c r="J212">
        <v>0</v>
      </c>
    </row>
    <row r="213" spans="1:10" x14ac:dyDescent="0.45">
      <c r="A213" t="s">
        <v>15</v>
      </c>
      <c r="B213" t="s">
        <v>69</v>
      </c>
      <c r="C213" t="s">
        <v>76</v>
      </c>
      <c r="D213">
        <v>147</v>
      </c>
      <c r="G213">
        <v>-5249.0640880000001</v>
      </c>
      <c r="H213">
        <v>0.89625816000000003</v>
      </c>
      <c r="I213">
        <v>6</v>
      </c>
      <c r="J213">
        <v>0</v>
      </c>
    </row>
    <row r="214" spans="1:10" x14ac:dyDescent="0.45">
      <c r="A214" t="s">
        <v>15</v>
      </c>
      <c r="B214" t="s">
        <v>69</v>
      </c>
      <c r="C214" t="s">
        <v>76</v>
      </c>
      <c r="D214">
        <v>138</v>
      </c>
      <c r="G214">
        <v>-5249.0640880000001</v>
      </c>
      <c r="H214">
        <v>0.89625816000000003</v>
      </c>
      <c r="I214">
        <v>6</v>
      </c>
      <c r="J214">
        <v>0</v>
      </c>
    </row>
    <row r="215" spans="1:10" x14ac:dyDescent="0.45">
      <c r="A215" t="s">
        <v>15</v>
      </c>
      <c r="B215" t="s">
        <v>69</v>
      </c>
      <c r="C215" t="s">
        <v>76</v>
      </c>
      <c r="D215">
        <v>129</v>
      </c>
      <c r="G215">
        <v>-5249.0640880000001</v>
      </c>
      <c r="H215">
        <v>0.89625816000000003</v>
      </c>
      <c r="I215">
        <v>6</v>
      </c>
      <c r="J215">
        <v>0</v>
      </c>
    </row>
    <row r="216" spans="1:10" x14ac:dyDescent="0.45">
      <c r="A216" t="s">
        <v>15</v>
      </c>
      <c r="B216" t="s">
        <v>69</v>
      </c>
      <c r="C216" t="s">
        <v>76</v>
      </c>
      <c r="D216">
        <v>120</v>
      </c>
      <c r="G216">
        <v>-5249.0640880000001</v>
      </c>
      <c r="H216">
        <v>0.89625816000000003</v>
      </c>
      <c r="I216">
        <v>6</v>
      </c>
      <c r="J216">
        <v>0</v>
      </c>
    </row>
    <row r="217" spans="1:10" x14ac:dyDescent="0.45">
      <c r="A217" t="s">
        <v>15</v>
      </c>
      <c r="B217" t="s">
        <v>69</v>
      </c>
      <c r="C217" t="s">
        <v>76</v>
      </c>
      <c r="D217">
        <v>111</v>
      </c>
      <c r="G217">
        <v>-5376.7134500000002</v>
      </c>
      <c r="H217">
        <v>0.93764114300000001</v>
      </c>
      <c r="I217">
        <v>6</v>
      </c>
      <c r="J217">
        <v>0</v>
      </c>
    </row>
    <row r="218" spans="1:10" x14ac:dyDescent="0.45">
      <c r="A218" t="s">
        <v>15</v>
      </c>
      <c r="B218" t="s">
        <v>69</v>
      </c>
      <c r="C218" t="s">
        <v>76</v>
      </c>
      <c r="D218">
        <v>102</v>
      </c>
      <c r="G218">
        <v>-5376.7134500000002</v>
      </c>
      <c r="H218">
        <v>0.93764114300000001</v>
      </c>
      <c r="I218">
        <v>6</v>
      </c>
      <c r="J218">
        <v>0</v>
      </c>
    </row>
    <row r="219" spans="1:10" x14ac:dyDescent="0.45">
      <c r="A219" t="s">
        <v>15</v>
      </c>
      <c r="B219" t="s">
        <v>69</v>
      </c>
      <c r="C219" t="s">
        <v>76</v>
      </c>
      <c r="D219">
        <v>93</v>
      </c>
      <c r="G219">
        <v>-2077.4615180000001</v>
      </c>
      <c r="H219">
        <v>0.94010987300000004</v>
      </c>
      <c r="I219">
        <v>6</v>
      </c>
      <c r="J219">
        <v>0</v>
      </c>
    </row>
    <row r="220" spans="1:10" x14ac:dyDescent="0.45">
      <c r="A220" t="s">
        <v>15</v>
      </c>
      <c r="B220" t="s">
        <v>69</v>
      </c>
      <c r="C220" t="s">
        <v>76</v>
      </c>
      <c r="D220">
        <v>84</v>
      </c>
      <c r="G220">
        <v>-661.83001160000003</v>
      </c>
      <c r="H220">
        <v>0.91754374000000005</v>
      </c>
      <c r="I220">
        <v>6</v>
      </c>
      <c r="J220">
        <v>0</v>
      </c>
    </row>
    <row r="221" spans="1:10" x14ac:dyDescent="0.45">
      <c r="A221" t="s">
        <v>15</v>
      </c>
      <c r="B221" t="s">
        <v>69</v>
      </c>
      <c r="C221" t="s">
        <v>76</v>
      </c>
      <c r="D221">
        <v>75</v>
      </c>
      <c r="G221">
        <v>108.48928220000001</v>
      </c>
      <c r="H221">
        <v>0.89920279000000003</v>
      </c>
      <c r="I221">
        <v>6</v>
      </c>
      <c r="J221">
        <v>0</v>
      </c>
    </row>
    <row r="222" spans="1:10" x14ac:dyDescent="0.45">
      <c r="A222" t="s">
        <v>15</v>
      </c>
      <c r="B222" t="s">
        <v>69</v>
      </c>
      <c r="C222" t="s">
        <v>76</v>
      </c>
      <c r="D222">
        <v>66</v>
      </c>
      <c r="G222">
        <v>108.48928220000001</v>
      </c>
      <c r="H222">
        <v>0.89920279000000003</v>
      </c>
      <c r="I222">
        <v>6</v>
      </c>
      <c r="J222">
        <v>0</v>
      </c>
    </row>
    <row r="223" spans="1:10" x14ac:dyDescent="0.45">
      <c r="A223" t="s">
        <v>15</v>
      </c>
      <c r="B223" t="s">
        <v>69</v>
      </c>
      <c r="C223" t="s">
        <v>76</v>
      </c>
      <c r="D223">
        <v>57</v>
      </c>
      <c r="G223">
        <v>114.4824253</v>
      </c>
      <c r="H223">
        <v>0.89904127099999998</v>
      </c>
      <c r="I223">
        <v>6</v>
      </c>
      <c r="J223">
        <v>0</v>
      </c>
    </row>
    <row r="224" spans="1:10" x14ac:dyDescent="0.45">
      <c r="A224" t="s">
        <v>15</v>
      </c>
      <c r="B224" t="s">
        <v>69</v>
      </c>
      <c r="C224" t="s">
        <v>76</v>
      </c>
      <c r="D224">
        <v>48</v>
      </c>
      <c r="G224">
        <v>114.4824253</v>
      </c>
      <c r="H224">
        <v>0.89904127099999998</v>
      </c>
      <c r="I224">
        <v>6</v>
      </c>
      <c r="J224">
        <v>0</v>
      </c>
    </row>
    <row r="225" spans="1:10" x14ac:dyDescent="0.45">
      <c r="A225" t="s">
        <v>15</v>
      </c>
      <c r="B225" t="s">
        <v>69</v>
      </c>
      <c r="C225" t="s">
        <v>76</v>
      </c>
      <c r="D225">
        <v>39</v>
      </c>
      <c r="G225">
        <v>114.4824253</v>
      </c>
      <c r="H225">
        <v>0.89904127099999998</v>
      </c>
      <c r="I225">
        <v>6</v>
      </c>
      <c r="J225">
        <v>0</v>
      </c>
    </row>
    <row r="226" spans="1:10" x14ac:dyDescent="0.45">
      <c r="A226" t="s">
        <v>15</v>
      </c>
      <c r="B226" t="s">
        <v>69</v>
      </c>
      <c r="C226" t="s">
        <v>76</v>
      </c>
      <c r="D226">
        <v>30</v>
      </c>
      <c r="G226">
        <v>116.3750514</v>
      </c>
      <c r="H226">
        <v>0.75445271199999997</v>
      </c>
      <c r="I226">
        <v>6</v>
      </c>
      <c r="J226">
        <v>0</v>
      </c>
    </row>
    <row r="227" spans="1:10" x14ac:dyDescent="0.45">
      <c r="A227" t="s">
        <v>15</v>
      </c>
      <c r="B227" t="s">
        <v>69</v>
      </c>
      <c r="C227" t="s">
        <v>76</v>
      </c>
      <c r="D227">
        <v>21</v>
      </c>
      <c r="G227">
        <v>126.6689088</v>
      </c>
      <c r="H227">
        <v>0.70953363000000003</v>
      </c>
      <c r="I227">
        <v>6</v>
      </c>
      <c r="J227">
        <v>0</v>
      </c>
    </row>
    <row r="228" spans="1:10" x14ac:dyDescent="0.45">
      <c r="A228" t="s">
        <v>15</v>
      </c>
      <c r="B228" t="s">
        <v>69</v>
      </c>
      <c r="C228" t="s">
        <v>76</v>
      </c>
      <c r="D228">
        <v>12</v>
      </c>
      <c r="G228">
        <v>-6210.0205089999999</v>
      </c>
      <c r="H228">
        <v>0.89625816000000003</v>
      </c>
      <c r="I228">
        <v>6</v>
      </c>
      <c r="J228">
        <v>0</v>
      </c>
    </row>
    <row r="229" spans="1:10" x14ac:dyDescent="0.45">
      <c r="A229" t="s">
        <v>15</v>
      </c>
      <c r="B229" t="s">
        <v>69</v>
      </c>
      <c r="C229" t="s">
        <v>76</v>
      </c>
      <c r="D229">
        <v>3</v>
      </c>
      <c r="G229">
        <v>-4380.0146489999997</v>
      </c>
      <c r="H229">
        <v>0.80977633000000004</v>
      </c>
      <c r="I229">
        <v>6</v>
      </c>
      <c r="J229">
        <v>0</v>
      </c>
    </row>
    <row r="230" spans="1:10" x14ac:dyDescent="0.45">
      <c r="A230" t="s">
        <v>15</v>
      </c>
      <c r="B230" t="s">
        <v>70</v>
      </c>
      <c r="C230" t="s">
        <v>64</v>
      </c>
      <c r="D230">
        <v>330</v>
      </c>
      <c r="G230">
        <v>-1776.1454060000001</v>
      </c>
      <c r="H230">
        <v>0.77898658499999995</v>
      </c>
      <c r="I230">
        <v>3</v>
      </c>
      <c r="J230">
        <v>0</v>
      </c>
    </row>
    <row r="231" spans="1:10" x14ac:dyDescent="0.45">
      <c r="A231" t="s">
        <v>15</v>
      </c>
      <c r="B231" t="s">
        <v>70</v>
      </c>
      <c r="C231" t="s">
        <v>64</v>
      </c>
      <c r="D231">
        <v>313</v>
      </c>
      <c r="G231">
        <v>104.0167596</v>
      </c>
      <c r="H231">
        <v>0.854334496</v>
      </c>
      <c r="I231">
        <v>3</v>
      </c>
      <c r="J231">
        <v>0</v>
      </c>
    </row>
    <row r="232" spans="1:10" x14ac:dyDescent="0.45">
      <c r="A232" t="s">
        <v>15</v>
      </c>
      <c r="B232" t="s">
        <v>70</v>
      </c>
      <c r="C232" t="s">
        <v>64</v>
      </c>
      <c r="D232">
        <v>296</v>
      </c>
      <c r="G232">
        <v>83.20263396</v>
      </c>
      <c r="H232">
        <v>0.86369085599999995</v>
      </c>
      <c r="I232">
        <v>3</v>
      </c>
      <c r="J232">
        <v>0</v>
      </c>
    </row>
    <row r="233" spans="1:10" x14ac:dyDescent="0.45">
      <c r="A233" t="s">
        <v>15</v>
      </c>
      <c r="B233" t="s">
        <v>70</v>
      </c>
      <c r="C233" t="s">
        <v>64</v>
      </c>
      <c r="D233">
        <v>279</v>
      </c>
      <c r="G233">
        <v>112.63066980000001</v>
      </c>
      <c r="H233">
        <v>0.85717438800000001</v>
      </c>
      <c r="I233">
        <v>3</v>
      </c>
      <c r="J233">
        <v>0</v>
      </c>
    </row>
    <row r="234" spans="1:10" x14ac:dyDescent="0.45">
      <c r="A234" t="s">
        <v>15</v>
      </c>
      <c r="B234" t="s">
        <v>70</v>
      </c>
      <c r="C234" t="s">
        <v>64</v>
      </c>
      <c r="D234">
        <v>262</v>
      </c>
      <c r="G234">
        <v>112.9941089</v>
      </c>
      <c r="H234">
        <v>0.86392819499999995</v>
      </c>
      <c r="I234">
        <v>3</v>
      </c>
      <c r="J234">
        <v>0</v>
      </c>
    </row>
    <row r="235" spans="1:10" x14ac:dyDescent="0.45">
      <c r="A235" t="s">
        <v>15</v>
      </c>
      <c r="B235" t="s">
        <v>70</v>
      </c>
      <c r="C235" t="s">
        <v>64</v>
      </c>
      <c r="D235">
        <v>245</v>
      </c>
      <c r="G235">
        <v>113.061801</v>
      </c>
      <c r="H235">
        <v>0.88704128699999996</v>
      </c>
      <c r="I235">
        <v>3</v>
      </c>
      <c r="J235">
        <v>0</v>
      </c>
    </row>
    <row r="236" spans="1:10" x14ac:dyDescent="0.45">
      <c r="A236" t="s">
        <v>15</v>
      </c>
      <c r="B236" t="s">
        <v>70</v>
      </c>
      <c r="C236" t="s">
        <v>64</v>
      </c>
      <c r="D236">
        <v>228</v>
      </c>
      <c r="G236">
        <v>111.9264079</v>
      </c>
      <c r="H236">
        <v>0.93357321299999996</v>
      </c>
      <c r="I236">
        <v>3</v>
      </c>
      <c r="J236">
        <v>0</v>
      </c>
    </row>
    <row r="237" spans="1:10" x14ac:dyDescent="0.45">
      <c r="A237" t="s">
        <v>15</v>
      </c>
      <c r="B237" t="s">
        <v>70</v>
      </c>
      <c r="C237" t="s">
        <v>64</v>
      </c>
      <c r="D237">
        <v>211</v>
      </c>
      <c r="G237">
        <v>111.9264079</v>
      </c>
      <c r="H237">
        <v>0.93357321299999996</v>
      </c>
      <c r="I237">
        <v>3</v>
      </c>
      <c r="J237">
        <v>0</v>
      </c>
    </row>
    <row r="238" spans="1:10" x14ac:dyDescent="0.45">
      <c r="A238" t="s">
        <v>15</v>
      </c>
      <c r="B238" t="s">
        <v>70</v>
      </c>
      <c r="C238" t="s">
        <v>64</v>
      </c>
      <c r="D238">
        <v>194</v>
      </c>
      <c r="G238">
        <v>111.9264079</v>
      </c>
      <c r="H238">
        <v>0.93357321299999996</v>
      </c>
      <c r="I238">
        <v>3</v>
      </c>
      <c r="J238">
        <v>0</v>
      </c>
    </row>
    <row r="239" spans="1:10" x14ac:dyDescent="0.45">
      <c r="A239" t="s">
        <v>15</v>
      </c>
      <c r="B239" t="s">
        <v>70</v>
      </c>
      <c r="C239" t="s">
        <v>64</v>
      </c>
      <c r="D239">
        <v>177</v>
      </c>
      <c r="G239">
        <v>111.9264079</v>
      </c>
      <c r="H239">
        <v>0.93357321299999996</v>
      </c>
      <c r="I239">
        <v>3</v>
      </c>
      <c r="J239">
        <v>0</v>
      </c>
    </row>
    <row r="240" spans="1:10" x14ac:dyDescent="0.45">
      <c r="A240" t="s">
        <v>15</v>
      </c>
      <c r="B240" t="s">
        <v>70</v>
      </c>
      <c r="C240" t="s">
        <v>64</v>
      </c>
      <c r="D240">
        <v>160</v>
      </c>
      <c r="G240">
        <v>111.9264079</v>
      </c>
      <c r="H240">
        <v>0.93357321299999996</v>
      </c>
      <c r="I240">
        <v>3</v>
      </c>
      <c r="J240">
        <v>0</v>
      </c>
    </row>
    <row r="241" spans="1:10" x14ac:dyDescent="0.45">
      <c r="A241" t="s">
        <v>15</v>
      </c>
      <c r="B241" t="s">
        <v>70</v>
      </c>
      <c r="C241" t="s">
        <v>64</v>
      </c>
      <c r="D241">
        <v>143</v>
      </c>
      <c r="G241">
        <v>105.67677689999999</v>
      </c>
      <c r="H241">
        <v>0.94222088999999998</v>
      </c>
      <c r="I241">
        <v>3</v>
      </c>
      <c r="J241">
        <v>0</v>
      </c>
    </row>
    <row r="242" spans="1:10" x14ac:dyDescent="0.45">
      <c r="A242" t="s">
        <v>15</v>
      </c>
      <c r="B242" t="s">
        <v>70</v>
      </c>
      <c r="C242" t="s">
        <v>64</v>
      </c>
      <c r="D242">
        <v>126</v>
      </c>
      <c r="G242">
        <v>64.896352579999999</v>
      </c>
      <c r="H242">
        <v>0.98588922700000003</v>
      </c>
      <c r="I242">
        <v>3</v>
      </c>
      <c r="J242">
        <v>0</v>
      </c>
    </row>
    <row r="243" spans="1:10" x14ac:dyDescent="0.45">
      <c r="A243" t="s">
        <v>15</v>
      </c>
      <c r="B243" t="s">
        <v>70</v>
      </c>
      <c r="C243" t="s">
        <v>64</v>
      </c>
      <c r="D243">
        <v>109</v>
      </c>
      <c r="G243">
        <v>67.174754840000006</v>
      </c>
      <c r="H243">
        <v>0.99429790100000004</v>
      </c>
      <c r="I243">
        <v>3</v>
      </c>
      <c r="J243">
        <v>0</v>
      </c>
    </row>
    <row r="244" spans="1:10" x14ac:dyDescent="0.45">
      <c r="A244" t="s">
        <v>15</v>
      </c>
      <c r="B244" t="s">
        <v>70</v>
      </c>
      <c r="C244" t="s">
        <v>64</v>
      </c>
      <c r="D244">
        <v>92</v>
      </c>
      <c r="G244">
        <v>69.883408590000002</v>
      </c>
      <c r="H244">
        <v>0.99523290600000003</v>
      </c>
      <c r="I244">
        <v>3</v>
      </c>
      <c r="J244">
        <v>0</v>
      </c>
    </row>
    <row r="245" spans="1:10" x14ac:dyDescent="0.45">
      <c r="A245" t="s">
        <v>15</v>
      </c>
      <c r="B245" t="s">
        <v>70</v>
      </c>
      <c r="C245" t="s">
        <v>64</v>
      </c>
      <c r="D245">
        <v>75</v>
      </c>
      <c r="G245">
        <v>79.783737479999999</v>
      </c>
      <c r="H245">
        <v>0.99660216300000004</v>
      </c>
      <c r="I245">
        <v>3</v>
      </c>
      <c r="J245">
        <v>0</v>
      </c>
    </row>
    <row r="246" spans="1:10" x14ac:dyDescent="0.45">
      <c r="A246" t="s">
        <v>15</v>
      </c>
      <c r="B246" t="s">
        <v>70</v>
      </c>
      <c r="C246" t="s">
        <v>64</v>
      </c>
      <c r="D246">
        <v>58</v>
      </c>
      <c r="G246">
        <v>98.234599439999997</v>
      </c>
      <c r="H246">
        <v>0.97798027700000001</v>
      </c>
      <c r="I246">
        <v>3</v>
      </c>
      <c r="J246">
        <v>0</v>
      </c>
    </row>
    <row r="247" spans="1:10" x14ac:dyDescent="0.45">
      <c r="A247" t="s">
        <v>15</v>
      </c>
      <c r="B247" t="s">
        <v>70</v>
      </c>
      <c r="C247" t="s">
        <v>64</v>
      </c>
      <c r="D247">
        <v>41</v>
      </c>
      <c r="G247">
        <v>142.862109</v>
      </c>
      <c r="H247">
        <v>0.64696213499999999</v>
      </c>
      <c r="I247">
        <v>3</v>
      </c>
      <c r="J247">
        <v>0</v>
      </c>
    </row>
    <row r="248" spans="1:10" x14ac:dyDescent="0.45">
      <c r="A248" t="s">
        <v>15</v>
      </c>
      <c r="B248" t="s">
        <v>70</v>
      </c>
      <c r="C248" t="s">
        <v>64</v>
      </c>
      <c r="D248">
        <v>24</v>
      </c>
      <c r="H248">
        <v>0</v>
      </c>
      <c r="I248">
        <v>3</v>
      </c>
      <c r="J248">
        <v>0</v>
      </c>
    </row>
    <row r="249" spans="1:10" x14ac:dyDescent="0.45">
      <c r="A249" t="s">
        <v>15</v>
      </c>
      <c r="B249" t="s">
        <v>70</v>
      </c>
      <c r="C249" t="s">
        <v>64</v>
      </c>
      <c r="D249">
        <v>7</v>
      </c>
      <c r="H249">
        <v>0</v>
      </c>
      <c r="I249">
        <v>3</v>
      </c>
      <c r="J249">
        <v>0</v>
      </c>
    </row>
    <row r="250" spans="1:10" x14ac:dyDescent="0.45">
      <c r="A250" t="s">
        <v>15</v>
      </c>
      <c r="B250" t="s">
        <v>70</v>
      </c>
      <c r="C250" t="s">
        <v>76</v>
      </c>
      <c r="D250">
        <v>330</v>
      </c>
      <c r="G250">
        <v>-1776.1454060000001</v>
      </c>
      <c r="H250">
        <v>0.77898658499999995</v>
      </c>
      <c r="I250">
        <v>3</v>
      </c>
      <c r="J250">
        <v>0</v>
      </c>
    </row>
    <row r="251" spans="1:10" x14ac:dyDescent="0.45">
      <c r="A251" t="s">
        <v>15</v>
      </c>
      <c r="B251" t="s">
        <v>70</v>
      </c>
      <c r="C251" t="s">
        <v>76</v>
      </c>
      <c r="D251">
        <v>313</v>
      </c>
      <c r="G251">
        <v>124.7079524</v>
      </c>
      <c r="H251">
        <v>0.77324930300000005</v>
      </c>
      <c r="I251">
        <v>3</v>
      </c>
      <c r="J251">
        <v>0</v>
      </c>
    </row>
    <row r="252" spans="1:10" x14ac:dyDescent="0.45">
      <c r="A252" t="s">
        <v>15</v>
      </c>
      <c r="B252" t="s">
        <v>70</v>
      </c>
      <c r="C252" t="s">
        <v>76</v>
      </c>
      <c r="D252">
        <v>296</v>
      </c>
      <c r="G252">
        <v>83.384194350000001</v>
      </c>
      <c r="H252">
        <v>0.82687676600000004</v>
      </c>
      <c r="I252">
        <v>3</v>
      </c>
      <c r="J252">
        <v>0</v>
      </c>
    </row>
    <row r="253" spans="1:10" x14ac:dyDescent="0.45">
      <c r="A253" t="s">
        <v>15</v>
      </c>
      <c r="B253" t="s">
        <v>70</v>
      </c>
      <c r="C253" t="s">
        <v>76</v>
      </c>
      <c r="D253">
        <v>279</v>
      </c>
      <c r="G253">
        <v>83.384194350000001</v>
      </c>
      <c r="H253">
        <v>0.82687676600000004</v>
      </c>
      <c r="I253">
        <v>3</v>
      </c>
      <c r="J253">
        <v>0</v>
      </c>
    </row>
    <row r="254" spans="1:10" x14ac:dyDescent="0.45">
      <c r="A254" t="s">
        <v>15</v>
      </c>
      <c r="B254" t="s">
        <v>70</v>
      </c>
      <c r="C254" t="s">
        <v>76</v>
      </c>
      <c r="D254">
        <v>262</v>
      </c>
      <c r="G254">
        <v>83.384194350000001</v>
      </c>
      <c r="H254">
        <v>0.82687676600000004</v>
      </c>
      <c r="I254">
        <v>3</v>
      </c>
      <c r="J254">
        <v>0</v>
      </c>
    </row>
    <row r="255" spans="1:10" x14ac:dyDescent="0.45">
      <c r="A255" t="s">
        <v>15</v>
      </c>
      <c r="B255" t="s">
        <v>70</v>
      </c>
      <c r="C255" t="s">
        <v>76</v>
      </c>
      <c r="D255">
        <v>245</v>
      </c>
      <c r="G255">
        <v>83.384194350000001</v>
      </c>
      <c r="H255">
        <v>0.82687676600000004</v>
      </c>
      <c r="I255">
        <v>3</v>
      </c>
      <c r="J255">
        <v>0</v>
      </c>
    </row>
    <row r="256" spans="1:10" x14ac:dyDescent="0.45">
      <c r="A256" t="s">
        <v>15</v>
      </c>
      <c r="B256" t="s">
        <v>70</v>
      </c>
      <c r="C256" t="s">
        <v>76</v>
      </c>
      <c r="D256">
        <v>228</v>
      </c>
      <c r="G256">
        <v>-1167.619244</v>
      </c>
      <c r="H256">
        <v>0.96208425600000003</v>
      </c>
      <c r="I256">
        <v>3</v>
      </c>
      <c r="J256">
        <v>0</v>
      </c>
    </row>
    <row r="257" spans="1:10" x14ac:dyDescent="0.45">
      <c r="A257" t="s">
        <v>15</v>
      </c>
      <c r="B257" t="s">
        <v>70</v>
      </c>
      <c r="C257" t="s">
        <v>76</v>
      </c>
      <c r="D257">
        <v>211</v>
      </c>
      <c r="G257">
        <v>-529.63759049999999</v>
      </c>
      <c r="H257">
        <v>0.95303082299999997</v>
      </c>
      <c r="I257">
        <v>3</v>
      </c>
      <c r="J257">
        <v>0</v>
      </c>
    </row>
    <row r="258" spans="1:10" x14ac:dyDescent="0.45">
      <c r="A258" t="s">
        <v>15</v>
      </c>
      <c r="B258" t="s">
        <v>70</v>
      </c>
      <c r="C258" t="s">
        <v>76</v>
      </c>
      <c r="D258">
        <v>194</v>
      </c>
      <c r="G258">
        <v>134.31510639999999</v>
      </c>
      <c r="H258">
        <v>0.72769362000000004</v>
      </c>
      <c r="I258">
        <v>3</v>
      </c>
      <c r="J258">
        <v>0</v>
      </c>
    </row>
    <row r="259" spans="1:10" x14ac:dyDescent="0.45">
      <c r="A259" t="s">
        <v>15</v>
      </c>
      <c r="B259" t="s">
        <v>70</v>
      </c>
      <c r="C259" t="s">
        <v>76</v>
      </c>
      <c r="D259">
        <v>177</v>
      </c>
      <c r="G259">
        <v>114.1584618</v>
      </c>
      <c r="H259">
        <v>0.81279389899999999</v>
      </c>
      <c r="I259">
        <v>3</v>
      </c>
      <c r="J259">
        <v>0</v>
      </c>
    </row>
    <row r="260" spans="1:10" x14ac:dyDescent="0.45">
      <c r="A260" t="s">
        <v>15</v>
      </c>
      <c r="B260" t="s">
        <v>70</v>
      </c>
      <c r="C260" t="s">
        <v>76</v>
      </c>
      <c r="D260">
        <v>160</v>
      </c>
      <c r="G260">
        <v>95.423861590000001</v>
      </c>
      <c r="H260">
        <v>0.89297600700000002</v>
      </c>
      <c r="I260">
        <v>3</v>
      </c>
      <c r="J260">
        <v>0</v>
      </c>
    </row>
    <row r="261" spans="1:10" x14ac:dyDescent="0.45">
      <c r="A261" t="s">
        <v>15</v>
      </c>
      <c r="B261" t="s">
        <v>70</v>
      </c>
      <c r="C261" t="s">
        <v>76</v>
      </c>
      <c r="D261">
        <v>143</v>
      </c>
      <c r="G261">
        <v>95.423861590000001</v>
      </c>
      <c r="H261">
        <v>0.89297600700000002</v>
      </c>
      <c r="I261">
        <v>3</v>
      </c>
      <c r="J261">
        <v>0</v>
      </c>
    </row>
    <row r="262" spans="1:10" x14ac:dyDescent="0.45">
      <c r="A262" t="s">
        <v>15</v>
      </c>
      <c r="B262" t="s">
        <v>70</v>
      </c>
      <c r="C262" t="s">
        <v>76</v>
      </c>
      <c r="D262">
        <v>126</v>
      </c>
      <c r="G262">
        <v>95.423861590000001</v>
      </c>
      <c r="H262">
        <v>0.89297600700000002</v>
      </c>
      <c r="I262">
        <v>3</v>
      </c>
      <c r="J262">
        <v>0</v>
      </c>
    </row>
    <row r="263" spans="1:10" x14ac:dyDescent="0.45">
      <c r="A263" t="s">
        <v>15</v>
      </c>
      <c r="B263" t="s">
        <v>70</v>
      </c>
      <c r="C263" t="s">
        <v>76</v>
      </c>
      <c r="D263">
        <v>109</v>
      </c>
      <c r="G263">
        <v>95.423861590000001</v>
      </c>
      <c r="H263">
        <v>0.89297600700000002</v>
      </c>
      <c r="I263">
        <v>3</v>
      </c>
      <c r="J263">
        <v>0</v>
      </c>
    </row>
    <row r="264" spans="1:10" x14ac:dyDescent="0.45">
      <c r="A264" t="s">
        <v>15</v>
      </c>
      <c r="B264" t="s">
        <v>70</v>
      </c>
      <c r="C264" t="s">
        <v>76</v>
      </c>
      <c r="D264">
        <v>92</v>
      </c>
      <c r="G264">
        <v>95.019041079999994</v>
      </c>
      <c r="H264">
        <v>0.89264149100000001</v>
      </c>
      <c r="I264">
        <v>3</v>
      </c>
      <c r="J264">
        <v>0</v>
      </c>
    </row>
    <row r="265" spans="1:10" x14ac:dyDescent="0.45">
      <c r="A265" t="s">
        <v>15</v>
      </c>
      <c r="B265" t="s">
        <v>70</v>
      </c>
      <c r="C265" t="s">
        <v>76</v>
      </c>
      <c r="D265">
        <v>75</v>
      </c>
      <c r="G265">
        <v>76.290462860000005</v>
      </c>
      <c r="H265">
        <v>0.85838767299999996</v>
      </c>
      <c r="I265">
        <v>3</v>
      </c>
      <c r="J265">
        <v>0</v>
      </c>
    </row>
    <row r="266" spans="1:10" x14ac:dyDescent="0.45">
      <c r="A266" t="s">
        <v>15</v>
      </c>
      <c r="B266" t="s">
        <v>70</v>
      </c>
      <c r="C266" t="s">
        <v>76</v>
      </c>
      <c r="D266">
        <v>58</v>
      </c>
      <c r="G266">
        <v>76.290462860000005</v>
      </c>
      <c r="H266">
        <v>0.85838767299999996</v>
      </c>
      <c r="I266">
        <v>3</v>
      </c>
      <c r="J266">
        <v>0</v>
      </c>
    </row>
    <row r="267" spans="1:10" x14ac:dyDescent="0.45">
      <c r="A267" t="s">
        <v>15</v>
      </c>
      <c r="B267" t="s">
        <v>70</v>
      </c>
      <c r="C267" t="s">
        <v>76</v>
      </c>
      <c r="D267">
        <v>41</v>
      </c>
      <c r="G267">
        <v>76.290462860000005</v>
      </c>
      <c r="H267">
        <v>0.85838767299999996</v>
      </c>
      <c r="I267">
        <v>3</v>
      </c>
      <c r="J267">
        <v>0</v>
      </c>
    </row>
    <row r="268" spans="1:10" x14ac:dyDescent="0.45">
      <c r="A268" t="s">
        <v>15</v>
      </c>
      <c r="B268" t="s">
        <v>70</v>
      </c>
      <c r="C268" t="s">
        <v>76</v>
      </c>
      <c r="D268">
        <v>24</v>
      </c>
      <c r="G268">
        <v>76.290462860000005</v>
      </c>
      <c r="H268">
        <v>0.85838767299999996</v>
      </c>
      <c r="I268">
        <v>3</v>
      </c>
      <c r="J268">
        <v>0</v>
      </c>
    </row>
    <row r="269" spans="1:10" x14ac:dyDescent="0.45">
      <c r="A269" t="s">
        <v>15</v>
      </c>
      <c r="B269" t="s">
        <v>70</v>
      </c>
      <c r="C269" t="s">
        <v>76</v>
      </c>
      <c r="D269">
        <v>7</v>
      </c>
      <c r="G269">
        <v>76.290462860000005</v>
      </c>
      <c r="H269">
        <v>0.85838767299999996</v>
      </c>
      <c r="I269">
        <v>3</v>
      </c>
      <c r="J269">
        <v>0</v>
      </c>
    </row>
    <row r="270" spans="1:10" x14ac:dyDescent="0.45">
      <c r="A270" t="s">
        <v>15</v>
      </c>
      <c r="B270" t="s">
        <v>71</v>
      </c>
      <c r="C270" t="s">
        <v>64</v>
      </c>
      <c r="D270">
        <v>330</v>
      </c>
      <c r="G270">
        <v>150.28688819999999</v>
      </c>
      <c r="H270">
        <v>0.471499732</v>
      </c>
      <c r="I270">
        <v>3</v>
      </c>
      <c r="J270">
        <v>0</v>
      </c>
    </row>
    <row r="271" spans="1:10" x14ac:dyDescent="0.45">
      <c r="A271" t="s">
        <v>15</v>
      </c>
      <c r="B271" t="s">
        <v>71</v>
      </c>
      <c r="C271" t="s">
        <v>64</v>
      </c>
      <c r="D271">
        <v>313</v>
      </c>
      <c r="G271">
        <v>150.5691319</v>
      </c>
      <c r="H271">
        <v>0.47460414099999998</v>
      </c>
      <c r="I271">
        <v>3</v>
      </c>
      <c r="J271">
        <v>0</v>
      </c>
    </row>
    <row r="272" spans="1:10" x14ac:dyDescent="0.45">
      <c r="A272" t="s">
        <v>15</v>
      </c>
      <c r="B272" t="s">
        <v>71</v>
      </c>
      <c r="C272" t="s">
        <v>64</v>
      </c>
      <c r="D272">
        <v>296</v>
      </c>
      <c r="G272">
        <v>104.8976649</v>
      </c>
      <c r="H272">
        <v>0.87340072999999996</v>
      </c>
      <c r="I272">
        <v>3</v>
      </c>
      <c r="J272">
        <v>0</v>
      </c>
    </row>
    <row r="273" spans="1:10" x14ac:dyDescent="0.45">
      <c r="A273" t="s">
        <v>15</v>
      </c>
      <c r="B273" t="s">
        <v>71</v>
      </c>
      <c r="C273" t="s">
        <v>64</v>
      </c>
      <c r="D273">
        <v>279</v>
      </c>
      <c r="G273">
        <v>108.9059101</v>
      </c>
      <c r="H273">
        <v>0.82218493299999995</v>
      </c>
      <c r="I273">
        <v>3</v>
      </c>
      <c r="J273">
        <v>0</v>
      </c>
    </row>
    <row r="274" spans="1:10" x14ac:dyDescent="0.45">
      <c r="A274" t="s">
        <v>15</v>
      </c>
      <c r="B274" t="s">
        <v>71</v>
      </c>
      <c r="C274" t="s">
        <v>64</v>
      </c>
      <c r="D274">
        <v>262</v>
      </c>
      <c r="G274">
        <v>108.93137969999999</v>
      </c>
      <c r="H274">
        <v>0.83826026200000003</v>
      </c>
      <c r="I274">
        <v>3</v>
      </c>
      <c r="J274">
        <v>0</v>
      </c>
    </row>
    <row r="275" spans="1:10" x14ac:dyDescent="0.45">
      <c r="A275" t="s">
        <v>15</v>
      </c>
      <c r="B275" t="s">
        <v>71</v>
      </c>
      <c r="C275" t="s">
        <v>64</v>
      </c>
      <c r="D275">
        <v>245</v>
      </c>
      <c r="G275">
        <v>115.5734504</v>
      </c>
      <c r="H275">
        <v>0.93353910500000004</v>
      </c>
      <c r="I275">
        <v>3</v>
      </c>
      <c r="J275">
        <v>0</v>
      </c>
    </row>
    <row r="276" spans="1:10" x14ac:dyDescent="0.45">
      <c r="A276" t="s">
        <v>15</v>
      </c>
      <c r="B276" t="s">
        <v>71</v>
      </c>
      <c r="C276" t="s">
        <v>64</v>
      </c>
      <c r="D276">
        <v>228</v>
      </c>
      <c r="G276">
        <v>110.041911</v>
      </c>
      <c r="H276">
        <v>0.97593365499999996</v>
      </c>
      <c r="I276">
        <v>3</v>
      </c>
      <c r="J276">
        <v>0</v>
      </c>
    </row>
    <row r="277" spans="1:10" x14ac:dyDescent="0.45">
      <c r="A277" t="s">
        <v>15</v>
      </c>
      <c r="B277" t="s">
        <v>71</v>
      </c>
      <c r="C277" t="s">
        <v>64</v>
      </c>
      <c r="D277">
        <v>211</v>
      </c>
      <c r="G277">
        <v>109.6050066</v>
      </c>
      <c r="H277">
        <v>0.93333723999999996</v>
      </c>
      <c r="I277">
        <v>3</v>
      </c>
      <c r="J277">
        <v>0</v>
      </c>
    </row>
    <row r="278" spans="1:10" x14ac:dyDescent="0.45">
      <c r="A278" t="s">
        <v>15</v>
      </c>
      <c r="B278" t="s">
        <v>71</v>
      </c>
      <c r="C278" t="s">
        <v>64</v>
      </c>
      <c r="D278">
        <v>194</v>
      </c>
      <c r="G278">
        <v>109.78935490000001</v>
      </c>
      <c r="H278">
        <v>0.93654431100000002</v>
      </c>
      <c r="I278">
        <v>3</v>
      </c>
      <c r="J278">
        <v>0</v>
      </c>
    </row>
    <row r="279" spans="1:10" x14ac:dyDescent="0.45">
      <c r="A279" t="s">
        <v>15</v>
      </c>
      <c r="B279" t="s">
        <v>71</v>
      </c>
      <c r="C279" t="s">
        <v>64</v>
      </c>
      <c r="D279">
        <v>177</v>
      </c>
      <c r="G279">
        <v>110.3582715</v>
      </c>
      <c r="H279">
        <v>0.93368393500000002</v>
      </c>
      <c r="I279">
        <v>3</v>
      </c>
      <c r="J279">
        <v>0</v>
      </c>
    </row>
    <row r="280" spans="1:10" x14ac:dyDescent="0.45">
      <c r="A280" t="s">
        <v>15</v>
      </c>
      <c r="B280" t="s">
        <v>71</v>
      </c>
      <c r="C280" t="s">
        <v>64</v>
      </c>
      <c r="D280">
        <v>160</v>
      </c>
      <c r="G280">
        <v>111.5640478</v>
      </c>
      <c r="H280">
        <v>0.92128111800000001</v>
      </c>
      <c r="I280">
        <v>3</v>
      </c>
      <c r="J280">
        <v>0</v>
      </c>
    </row>
    <row r="281" spans="1:10" x14ac:dyDescent="0.45">
      <c r="A281" t="s">
        <v>15</v>
      </c>
      <c r="B281" t="s">
        <v>71</v>
      </c>
      <c r="C281" t="s">
        <v>64</v>
      </c>
      <c r="D281">
        <v>143</v>
      </c>
      <c r="G281">
        <v>114.05346950000001</v>
      </c>
      <c r="H281">
        <v>0.89375305199999999</v>
      </c>
      <c r="I281">
        <v>3</v>
      </c>
      <c r="J281">
        <v>0</v>
      </c>
    </row>
    <row r="282" spans="1:10" x14ac:dyDescent="0.45">
      <c r="A282" t="s">
        <v>15</v>
      </c>
      <c r="B282" t="s">
        <v>71</v>
      </c>
      <c r="C282" t="s">
        <v>64</v>
      </c>
      <c r="D282">
        <v>126</v>
      </c>
      <c r="G282">
        <v>130.5270587</v>
      </c>
      <c r="H282">
        <v>0.91320615299999996</v>
      </c>
      <c r="I282">
        <v>3</v>
      </c>
      <c r="J282">
        <v>0</v>
      </c>
    </row>
    <row r="283" spans="1:10" x14ac:dyDescent="0.45">
      <c r="A283" t="s">
        <v>15</v>
      </c>
      <c r="B283" t="s">
        <v>71</v>
      </c>
      <c r="C283" t="s">
        <v>64</v>
      </c>
      <c r="D283">
        <v>109</v>
      </c>
      <c r="G283">
        <v>140.60751110000001</v>
      </c>
      <c r="H283">
        <v>0.84707241200000005</v>
      </c>
      <c r="I283">
        <v>3</v>
      </c>
      <c r="J283">
        <v>0</v>
      </c>
    </row>
    <row r="284" spans="1:10" x14ac:dyDescent="0.45">
      <c r="A284" t="s">
        <v>15</v>
      </c>
      <c r="B284" t="s">
        <v>71</v>
      </c>
      <c r="C284" t="s">
        <v>64</v>
      </c>
      <c r="D284">
        <v>92</v>
      </c>
      <c r="G284">
        <v>119.184828</v>
      </c>
      <c r="H284">
        <v>0.99663215299999997</v>
      </c>
      <c r="I284">
        <v>3</v>
      </c>
      <c r="J284">
        <v>0</v>
      </c>
    </row>
    <row r="285" spans="1:10" x14ac:dyDescent="0.45">
      <c r="A285" t="s">
        <v>15</v>
      </c>
      <c r="B285" t="s">
        <v>71</v>
      </c>
      <c r="C285" t="s">
        <v>64</v>
      </c>
      <c r="D285">
        <v>75</v>
      </c>
      <c r="G285">
        <v>127.73716210000001</v>
      </c>
      <c r="H285">
        <v>0.89158437599999996</v>
      </c>
      <c r="I285">
        <v>3</v>
      </c>
      <c r="J285">
        <v>0</v>
      </c>
    </row>
    <row r="286" spans="1:10" x14ac:dyDescent="0.45">
      <c r="A286" t="s">
        <v>15</v>
      </c>
      <c r="B286" t="s">
        <v>71</v>
      </c>
      <c r="C286" t="s">
        <v>64</v>
      </c>
      <c r="D286">
        <v>58</v>
      </c>
      <c r="H286">
        <v>0</v>
      </c>
      <c r="I286">
        <v>3</v>
      </c>
      <c r="J286">
        <v>0</v>
      </c>
    </row>
    <row r="287" spans="1:10" x14ac:dyDescent="0.45">
      <c r="A287" t="s">
        <v>15</v>
      </c>
      <c r="B287" t="s">
        <v>71</v>
      </c>
      <c r="C287" t="s">
        <v>64</v>
      </c>
      <c r="D287">
        <v>41</v>
      </c>
      <c r="H287">
        <v>0</v>
      </c>
      <c r="I287">
        <v>3</v>
      </c>
      <c r="J287">
        <v>0</v>
      </c>
    </row>
    <row r="288" spans="1:10" x14ac:dyDescent="0.45">
      <c r="A288" t="s">
        <v>15</v>
      </c>
      <c r="B288" t="s">
        <v>71</v>
      </c>
      <c r="C288" t="s">
        <v>64</v>
      </c>
      <c r="D288">
        <v>24</v>
      </c>
      <c r="H288">
        <v>0</v>
      </c>
      <c r="I288">
        <v>3</v>
      </c>
      <c r="J288">
        <v>0</v>
      </c>
    </row>
    <row r="289" spans="1:10" x14ac:dyDescent="0.45">
      <c r="A289" t="s">
        <v>15</v>
      </c>
      <c r="B289" t="s">
        <v>71</v>
      </c>
      <c r="C289" t="s">
        <v>64</v>
      </c>
      <c r="D289">
        <v>7</v>
      </c>
      <c r="H289">
        <v>0</v>
      </c>
      <c r="I289">
        <v>3</v>
      </c>
      <c r="J289">
        <v>0</v>
      </c>
    </row>
    <row r="290" spans="1:10" x14ac:dyDescent="0.45">
      <c r="A290" t="s">
        <v>15</v>
      </c>
      <c r="B290" t="s">
        <v>71</v>
      </c>
      <c r="C290" t="s">
        <v>76</v>
      </c>
      <c r="D290">
        <v>330</v>
      </c>
      <c r="G290">
        <v>150.28688819999999</v>
      </c>
      <c r="H290">
        <v>0.471499732</v>
      </c>
      <c r="I290">
        <v>3</v>
      </c>
      <c r="J290">
        <v>0</v>
      </c>
    </row>
    <row r="291" spans="1:10" x14ac:dyDescent="0.45">
      <c r="A291" t="s">
        <v>15</v>
      </c>
      <c r="B291" t="s">
        <v>71</v>
      </c>
      <c r="C291" t="s">
        <v>76</v>
      </c>
      <c r="D291">
        <v>313</v>
      </c>
      <c r="G291">
        <v>151.37301049999999</v>
      </c>
      <c r="H291">
        <v>0.476275687</v>
      </c>
      <c r="I291">
        <v>3</v>
      </c>
      <c r="J291">
        <v>0</v>
      </c>
    </row>
    <row r="292" spans="1:10" x14ac:dyDescent="0.45">
      <c r="A292" t="s">
        <v>15</v>
      </c>
      <c r="B292" t="s">
        <v>71</v>
      </c>
      <c r="C292" t="s">
        <v>76</v>
      </c>
      <c r="D292">
        <v>296</v>
      </c>
      <c r="G292">
        <v>151.94852</v>
      </c>
      <c r="H292">
        <v>0.47551623799999998</v>
      </c>
      <c r="I292">
        <v>3</v>
      </c>
      <c r="J292">
        <v>0</v>
      </c>
    </row>
    <row r="293" spans="1:10" x14ac:dyDescent="0.45">
      <c r="A293" t="s">
        <v>15</v>
      </c>
      <c r="B293" t="s">
        <v>71</v>
      </c>
      <c r="C293" t="s">
        <v>76</v>
      </c>
      <c r="D293">
        <v>279</v>
      </c>
      <c r="G293">
        <v>151.94852</v>
      </c>
      <c r="H293">
        <v>0.47551623799999998</v>
      </c>
      <c r="I293">
        <v>3</v>
      </c>
      <c r="J293">
        <v>0</v>
      </c>
    </row>
    <row r="294" spans="1:10" x14ac:dyDescent="0.45">
      <c r="A294" t="s">
        <v>15</v>
      </c>
      <c r="B294" t="s">
        <v>71</v>
      </c>
      <c r="C294" t="s">
        <v>76</v>
      </c>
      <c r="D294">
        <v>262</v>
      </c>
      <c r="G294">
        <v>151.94852</v>
      </c>
      <c r="H294">
        <v>0.47551623799999998</v>
      </c>
      <c r="I294">
        <v>3</v>
      </c>
      <c r="J294">
        <v>0</v>
      </c>
    </row>
    <row r="295" spans="1:10" x14ac:dyDescent="0.45">
      <c r="A295" t="s">
        <v>15</v>
      </c>
      <c r="B295" t="s">
        <v>71</v>
      </c>
      <c r="C295" t="s">
        <v>76</v>
      </c>
      <c r="D295">
        <v>245</v>
      </c>
      <c r="G295">
        <v>142.92881850000001</v>
      </c>
      <c r="H295">
        <v>0.71859591899999997</v>
      </c>
      <c r="I295">
        <v>3</v>
      </c>
      <c r="J295">
        <v>0</v>
      </c>
    </row>
    <row r="296" spans="1:10" x14ac:dyDescent="0.45">
      <c r="A296" t="s">
        <v>15</v>
      </c>
      <c r="B296" t="s">
        <v>71</v>
      </c>
      <c r="C296" t="s">
        <v>76</v>
      </c>
      <c r="D296">
        <v>228</v>
      </c>
      <c r="G296">
        <v>132.2316065</v>
      </c>
      <c r="H296">
        <v>0.83610789399999996</v>
      </c>
      <c r="I296">
        <v>3</v>
      </c>
      <c r="J296">
        <v>0</v>
      </c>
    </row>
    <row r="297" spans="1:10" x14ac:dyDescent="0.45">
      <c r="A297" t="s">
        <v>15</v>
      </c>
      <c r="B297" t="s">
        <v>71</v>
      </c>
      <c r="C297" t="s">
        <v>76</v>
      </c>
      <c r="D297">
        <v>211</v>
      </c>
      <c r="G297">
        <v>132.22792179999999</v>
      </c>
      <c r="H297">
        <v>0.83545722600000005</v>
      </c>
      <c r="I297">
        <v>3</v>
      </c>
      <c r="J297">
        <v>0</v>
      </c>
    </row>
    <row r="298" spans="1:10" x14ac:dyDescent="0.45">
      <c r="A298" t="s">
        <v>15</v>
      </c>
      <c r="B298" t="s">
        <v>71</v>
      </c>
      <c r="C298" t="s">
        <v>76</v>
      </c>
      <c r="D298">
        <v>194</v>
      </c>
      <c r="G298">
        <v>132.2164707</v>
      </c>
      <c r="H298">
        <v>0.83517126699999999</v>
      </c>
      <c r="I298">
        <v>3</v>
      </c>
      <c r="J298">
        <v>0</v>
      </c>
    </row>
    <row r="299" spans="1:10" x14ac:dyDescent="0.45">
      <c r="A299" t="s">
        <v>15</v>
      </c>
      <c r="B299" t="s">
        <v>71</v>
      </c>
      <c r="C299" t="s">
        <v>76</v>
      </c>
      <c r="D299">
        <v>177</v>
      </c>
      <c r="G299">
        <v>131.93874779999999</v>
      </c>
      <c r="H299">
        <v>0.83420423799999999</v>
      </c>
      <c r="I299">
        <v>3</v>
      </c>
      <c r="J299">
        <v>0</v>
      </c>
    </row>
    <row r="300" spans="1:10" x14ac:dyDescent="0.45">
      <c r="A300" t="s">
        <v>15</v>
      </c>
      <c r="B300" t="s">
        <v>71</v>
      </c>
      <c r="C300" t="s">
        <v>76</v>
      </c>
      <c r="D300">
        <v>160</v>
      </c>
      <c r="G300">
        <v>125.51748120000001</v>
      </c>
      <c r="H300">
        <v>0.86188869999999995</v>
      </c>
      <c r="I300">
        <v>3</v>
      </c>
      <c r="J300">
        <v>0</v>
      </c>
    </row>
    <row r="301" spans="1:10" x14ac:dyDescent="0.45">
      <c r="A301" t="s">
        <v>15</v>
      </c>
      <c r="B301" t="s">
        <v>71</v>
      </c>
      <c r="C301" t="s">
        <v>76</v>
      </c>
      <c r="D301">
        <v>143</v>
      </c>
      <c r="G301">
        <v>106.8923674</v>
      </c>
      <c r="H301">
        <v>0.84709889400000005</v>
      </c>
      <c r="I301">
        <v>3</v>
      </c>
      <c r="J301">
        <v>0</v>
      </c>
    </row>
    <row r="302" spans="1:10" x14ac:dyDescent="0.45">
      <c r="A302" t="s">
        <v>15</v>
      </c>
      <c r="B302" t="s">
        <v>71</v>
      </c>
      <c r="C302" t="s">
        <v>76</v>
      </c>
      <c r="D302">
        <v>126</v>
      </c>
      <c r="G302">
        <v>106.8923674</v>
      </c>
      <c r="H302">
        <v>0.84709889400000005</v>
      </c>
      <c r="I302">
        <v>3</v>
      </c>
      <c r="J302">
        <v>0</v>
      </c>
    </row>
    <row r="303" spans="1:10" x14ac:dyDescent="0.45">
      <c r="A303" t="s">
        <v>15</v>
      </c>
      <c r="B303" t="s">
        <v>71</v>
      </c>
      <c r="C303" t="s">
        <v>76</v>
      </c>
      <c r="D303">
        <v>109</v>
      </c>
      <c r="G303">
        <v>-238.4204891</v>
      </c>
      <c r="H303">
        <v>0.95017883700000005</v>
      </c>
      <c r="I303">
        <v>3</v>
      </c>
      <c r="J303">
        <v>0</v>
      </c>
    </row>
    <row r="304" spans="1:10" x14ac:dyDescent="0.45">
      <c r="A304" t="s">
        <v>15</v>
      </c>
      <c r="B304" t="s">
        <v>71</v>
      </c>
      <c r="C304" t="s">
        <v>76</v>
      </c>
      <c r="D304">
        <v>92</v>
      </c>
      <c r="G304">
        <v>-238.4204891</v>
      </c>
      <c r="H304">
        <v>0.95017883700000005</v>
      </c>
      <c r="I304">
        <v>3</v>
      </c>
      <c r="J304">
        <v>0</v>
      </c>
    </row>
    <row r="305" spans="1:10" x14ac:dyDescent="0.45">
      <c r="A305" t="s">
        <v>15</v>
      </c>
      <c r="B305" t="s">
        <v>71</v>
      </c>
      <c r="C305" t="s">
        <v>76</v>
      </c>
      <c r="D305">
        <v>75</v>
      </c>
      <c r="G305">
        <v>-238.4204891</v>
      </c>
      <c r="H305">
        <v>0.95017883700000005</v>
      </c>
      <c r="I305">
        <v>3</v>
      </c>
      <c r="J305">
        <v>0</v>
      </c>
    </row>
    <row r="306" spans="1:10" x14ac:dyDescent="0.45">
      <c r="A306" t="s">
        <v>15</v>
      </c>
      <c r="B306" t="s">
        <v>71</v>
      </c>
      <c r="C306" t="s">
        <v>76</v>
      </c>
      <c r="D306">
        <v>58</v>
      </c>
      <c r="G306">
        <v>-238.4204891</v>
      </c>
      <c r="H306">
        <v>0.95017883700000005</v>
      </c>
      <c r="I306">
        <v>3</v>
      </c>
      <c r="J306">
        <v>0</v>
      </c>
    </row>
    <row r="307" spans="1:10" x14ac:dyDescent="0.45">
      <c r="A307" t="s">
        <v>15</v>
      </c>
      <c r="B307" t="s">
        <v>71</v>
      </c>
      <c r="C307" t="s">
        <v>76</v>
      </c>
      <c r="D307">
        <v>41</v>
      </c>
      <c r="G307">
        <v>-238.4204891</v>
      </c>
      <c r="H307">
        <v>0.95017883700000005</v>
      </c>
      <c r="I307">
        <v>3</v>
      </c>
      <c r="J307">
        <v>0</v>
      </c>
    </row>
    <row r="308" spans="1:10" x14ac:dyDescent="0.45">
      <c r="A308" t="s">
        <v>15</v>
      </c>
      <c r="B308" t="s">
        <v>71</v>
      </c>
      <c r="C308" t="s">
        <v>76</v>
      </c>
      <c r="D308">
        <v>24</v>
      </c>
      <c r="G308">
        <v>-198.06580260000001</v>
      </c>
      <c r="H308">
        <v>0.976738722</v>
      </c>
      <c r="I308">
        <v>3</v>
      </c>
      <c r="J308">
        <v>0</v>
      </c>
    </row>
    <row r="309" spans="1:10" x14ac:dyDescent="0.45">
      <c r="A309" t="s">
        <v>15</v>
      </c>
      <c r="B309" t="s">
        <v>71</v>
      </c>
      <c r="C309" t="s">
        <v>76</v>
      </c>
      <c r="D309">
        <v>7</v>
      </c>
      <c r="G309">
        <v>-111.7239033</v>
      </c>
      <c r="H309">
        <v>0.90678260899999996</v>
      </c>
      <c r="I309">
        <v>3</v>
      </c>
      <c r="J309">
        <v>0</v>
      </c>
    </row>
    <row r="310" spans="1:10" x14ac:dyDescent="0.45">
      <c r="A310" t="s">
        <v>15</v>
      </c>
      <c r="B310" t="s">
        <v>72</v>
      </c>
      <c r="C310" t="s">
        <v>64</v>
      </c>
      <c r="D310">
        <v>330</v>
      </c>
      <c r="G310">
        <v>-2905.386794</v>
      </c>
      <c r="H310">
        <v>0.94651298100000003</v>
      </c>
      <c r="I310">
        <v>3</v>
      </c>
      <c r="J310">
        <v>0</v>
      </c>
    </row>
    <row r="311" spans="1:10" x14ac:dyDescent="0.45">
      <c r="A311" t="s">
        <v>15</v>
      </c>
      <c r="B311" t="s">
        <v>72</v>
      </c>
      <c r="C311" t="s">
        <v>64</v>
      </c>
      <c r="D311">
        <v>313</v>
      </c>
      <c r="G311">
        <v>-1123.0327689999999</v>
      </c>
      <c r="H311">
        <v>0.90421121800000004</v>
      </c>
      <c r="I311">
        <v>3</v>
      </c>
      <c r="J311">
        <v>0</v>
      </c>
    </row>
    <row r="312" spans="1:10" x14ac:dyDescent="0.45">
      <c r="A312" t="s">
        <v>15</v>
      </c>
      <c r="B312" t="s">
        <v>72</v>
      </c>
      <c r="C312" t="s">
        <v>64</v>
      </c>
      <c r="D312">
        <v>296</v>
      </c>
      <c r="G312">
        <v>147.9844113</v>
      </c>
      <c r="H312">
        <v>0.71864096099999997</v>
      </c>
      <c r="I312">
        <v>3</v>
      </c>
      <c r="J312">
        <v>0</v>
      </c>
    </row>
    <row r="313" spans="1:10" x14ac:dyDescent="0.45">
      <c r="A313" t="s">
        <v>15</v>
      </c>
      <c r="B313" t="s">
        <v>72</v>
      </c>
      <c r="C313" t="s">
        <v>64</v>
      </c>
      <c r="D313">
        <v>279</v>
      </c>
      <c r="G313">
        <v>146.2233784</v>
      </c>
      <c r="H313">
        <v>0.75053677299999999</v>
      </c>
      <c r="I313">
        <v>3</v>
      </c>
      <c r="J313">
        <v>0</v>
      </c>
    </row>
    <row r="314" spans="1:10" x14ac:dyDescent="0.45">
      <c r="A314" t="s">
        <v>15</v>
      </c>
      <c r="B314" t="s">
        <v>72</v>
      </c>
      <c r="C314" t="s">
        <v>64</v>
      </c>
      <c r="D314">
        <v>262</v>
      </c>
      <c r="G314">
        <v>146.2233784</v>
      </c>
      <c r="H314">
        <v>0.75053677299999999</v>
      </c>
      <c r="I314">
        <v>3</v>
      </c>
      <c r="J314">
        <v>0</v>
      </c>
    </row>
    <row r="315" spans="1:10" x14ac:dyDescent="0.45">
      <c r="A315" t="s">
        <v>15</v>
      </c>
      <c r="B315" t="s">
        <v>72</v>
      </c>
      <c r="C315" t="s">
        <v>64</v>
      </c>
      <c r="D315">
        <v>245</v>
      </c>
      <c r="G315">
        <v>146.09669539999999</v>
      </c>
      <c r="H315">
        <v>0.75213323799999998</v>
      </c>
      <c r="I315">
        <v>3</v>
      </c>
      <c r="J315">
        <v>0</v>
      </c>
    </row>
    <row r="316" spans="1:10" x14ac:dyDescent="0.45">
      <c r="A316" t="s">
        <v>15</v>
      </c>
      <c r="B316" t="s">
        <v>72</v>
      </c>
      <c r="C316" t="s">
        <v>64</v>
      </c>
      <c r="D316">
        <v>228</v>
      </c>
      <c r="G316">
        <v>145.94905399999999</v>
      </c>
      <c r="H316">
        <v>0.75398511199999996</v>
      </c>
      <c r="I316">
        <v>3</v>
      </c>
      <c r="J316">
        <v>0</v>
      </c>
    </row>
    <row r="317" spans="1:10" x14ac:dyDescent="0.45">
      <c r="A317" t="s">
        <v>15</v>
      </c>
      <c r="B317" t="s">
        <v>72</v>
      </c>
      <c r="C317" t="s">
        <v>64</v>
      </c>
      <c r="D317">
        <v>211</v>
      </c>
      <c r="G317">
        <v>145.79632530000001</v>
      </c>
      <c r="H317">
        <v>0.755812763</v>
      </c>
      <c r="I317">
        <v>3</v>
      </c>
      <c r="J317">
        <v>0</v>
      </c>
    </row>
    <row r="318" spans="1:10" x14ac:dyDescent="0.45">
      <c r="A318" t="s">
        <v>15</v>
      </c>
      <c r="B318" t="s">
        <v>72</v>
      </c>
      <c r="C318" t="s">
        <v>64</v>
      </c>
      <c r="D318">
        <v>194</v>
      </c>
      <c r="G318">
        <v>145.64939010000001</v>
      </c>
      <c r="H318">
        <v>0.75763461499999996</v>
      </c>
      <c r="I318">
        <v>3</v>
      </c>
      <c r="J318">
        <v>0</v>
      </c>
    </row>
    <row r="319" spans="1:10" x14ac:dyDescent="0.45">
      <c r="A319" t="s">
        <v>15</v>
      </c>
      <c r="B319" t="s">
        <v>72</v>
      </c>
      <c r="C319" t="s">
        <v>64</v>
      </c>
      <c r="D319">
        <v>177</v>
      </c>
      <c r="G319">
        <v>145.4638272</v>
      </c>
      <c r="H319">
        <v>0.758317935</v>
      </c>
      <c r="I319">
        <v>3</v>
      </c>
      <c r="J319">
        <v>0</v>
      </c>
    </row>
    <row r="320" spans="1:10" x14ac:dyDescent="0.45">
      <c r="A320" t="s">
        <v>15</v>
      </c>
      <c r="B320" t="s">
        <v>72</v>
      </c>
      <c r="C320" t="s">
        <v>64</v>
      </c>
      <c r="D320">
        <v>160</v>
      </c>
      <c r="G320">
        <v>145.75108940000001</v>
      </c>
      <c r="H320">
        <v>0.75516587099999999</v>
      </c>
      <c r="I320">
        <v>3</v>
      </c>
      <c r="J320">
        <v>0</v>
      </c>
    </row>
    <row r="321" spans="1:10" x14ac:dyDescent="0.45">
      <c r="A321" t="s">
        <v>15</v>
      </c>
      <c r="B321" t="s">
        <v>72</v>
      </c>
      <c r="C321" t="s">
        <v>64</v>
      </c>
      <c r="D321">
        <v>143</v>
      </c>
      <c r="G321">
        <v>146.7622824</v>
      </c>
      <c r="H321">
        <v>0.75018553899999996</v>
      </c>
      <c r="I321">
        <v>3</v>
      </c>
      <c r="J321">
        <v>0</v>
      </c>
    </row>
    <row r="322" spans="1:10" x14ac:dyDescent="0.45">
      <c r="A322" t="s">
        <v>15</v>
      </c>
      <c r="B322" t="s">
        <v>72</v>
      </c>
      <c r="C322" t="s">
        <v>64</v>
      </c>
      <c r="D322">
        <v>126</v>
      </c>
      <c r="G322">
        <v>147.80603339999999</v>
      </c>
      <c r="H322">
        <v>0.74502031700000004</v>
      </c>
      <c r="I322">
        <v>3</v>
      </c>
      <c r="J322">
        <v>0</v>
      </c>
    </row>
    <row r="323" spans="1:10" x14ac:dyDescent="0.45">
      <c r="A323" t="s">
        <v>15</v>
      </c>
      <c r="B323" t="s">
        <v>72</v>
      </c>
      <c r="C323" t="s">
        <v>64</v>
      </c>
      <c r="D323">
        <v>109</v>
      </c>
      <c r="G323">
        <v>148.90585379999999</v>
      </c>
      <c r="H323">
        <v>0.73711214199999997</v>
      </c>
      <c r="I323">
        <v>3</v>
      </c>
      <c r="J323">
        <v>0</v>
      </c>
    </row>
    <row r="324" spans="1:10" x14ac:dyDescent="0.45">
      <c r="A324" t="s">
        <v>15</v>
      </c>
      <c r="B324" t="s">
        <v>72</v>
      </c>
      <c r="C324" t="s">
        <v>64</v>
      </c>
      <c r="D324">
        <v>92</v>
      </c>
      <c r="G324">
        <v>150.50360620000001</v>
      </c>
      <c r="H324">
        <v>0.72180733200000002</v>
      </c>
      <c r="I324">
        <v>3</v>
      </c>
      <c r="J324">
        <v>0</v>
      </c>
    </row>
    <row r="325" spans="1:10" x14ac:dyDescent="0.45">
      <c r="A325" t="s">
        <v>15</v>
      </c>
      <c r="B325" t="s">
        <v>72</v>
      </c>
      <c r="C325" t="s">
        <v>64</v>
      </c>
      <c r="D325">
        <v>75</v>
      </c>
      <c r="H325">
        <v>0</v>
      </c>
      <c r="I325">
        <v>3</v>
      </c>
      <c r="J325">
        <v>0</v>
      </c>
    </row>
    <row r="326" spans="1:10" x14ac:dyDescent="0.45">
      <c r="A326" t="s">
        <v>15</v>
      </c>
      <c r="B326" t="s">
        <v>72</v>
      </c>
      <c r="C326" t="s">
        <v>64</v>
      </c>
      <c r="D326">
        <v>58</v>
      </c>
      <c r="I326">
        <v>3</v>
      </c>
      <c r="J326">
        <v>0</v>
      </c>
    </row>
    <row r="327" spans="1:10" x14ac:dyDescent="0.45">
      <c r="A327" t="s">
        <v>15</v>
      </c>
      <c r="B327" t="s">
        <v>72</v>
      </c>
      <c r="C327" t="s">
        <v>64</v>
      </c>
      <c r="D327">
        <v>41</v>
      </c>
      <c r="I327">
        <v>3</v>
      </c>
      <c r="J327">
        <v>0</v>
      </c>
    </row>
    <row r="328" spans="1:10" x14ac:dyDescent="0.45">
      <c r="A328" t="s">
        <v>15</v>
      </c>
      <c r="B328" t="s">
        <v>72</v>
      </c>
      <c r="C328" t="s">
        <v>64</v>
      </c>
      <c r="D328">
        <v>24</v>
      </c>
      <c r="I328">
        <v>3</v>
      </c>
      <c r="J328">
        <v>0</v>
      </c>
    </row>
    <row r="329" spans="1:10" x14ac:dyDescent="0.45">
      <c r="A329" t="s">
        <v>15</v>
      </c>
      <c r="B329" t="s">
        <v>72</v>
      </c>
      <c r="C329" t="s">
        <v>64</v>
      </c>
      <c r="D329">
        <v>7</v>
      </c>
      <c r="I329">
        <v>3</v>
      </c>
      <c r="J329">
        <v>0</v>
      </c>
    </row>
    <row r="330" spans="1:10" x14ac:dyDescent="0.45">
      <c r="A330" t="s">
        <v>15</v>
      </c>
      <c r="B330" t="s">
        <v>72</v>
      </c>
      <c r="C330" t="s">
        <v>76</v>
      </c>
      <c r="D330">
        <v>330</v>
      </c>
      <c r="G330">
        <v>-2905.386794</v>
      </c>
      <c r="H330">
        <v>0.94651298100000003</v>
      </c>
      <c r="I330">
        <v>3</v>
      </c>
      <c r="J330">
        <v>0</v>
      </c>
    </row>
    <row r="331" spans="1:10" x14ac:dyDescent="0.45">
      <c r="A331" t="s">
        <v>15</v>
      </c>
      <c r="B331" t="s">
        <v>72</v>
      </c>
      <c r="C331" t="s">
        <v>76</v>
      </c>
      <c r="D331">
        <v>313</v>
      </c>
      <c r="G331">
        <v>148.8030277</v>
      </c>
      <c r="H331">
        <v>0.70427598499999999</v>
      </c>
      <c r="I331">
        <v>3</v>
      </c>
      <c r="J331">
        <v>0</v>
      </c>
    </row>
    <row r="332" spans="1:10" x14ac:dyDescent="0.45">
      <c r="A332" t="s">
        <v>15</v>
      </c>
      <c r="B332" t="s">
        <v>72</v>
      </c>
      <c r="C332" t="s">
        <v>76</v>
      </c>
      <c r="D332">
        <v>296</v>
      </c>
      <c r="G332">
        <v>149.2119184</v>
      </c>
      <c r="H332">
        <v>0.710925111</v>
      </c>
      <c r="I332">
        <v>3</v>
      </c>
      <c r="J332">
        <v>0</v>
      </c>
    </row>
    <row r="333" spans="1:10" x14ac:dyDescent="0.45">
      <c r="A333" t="s">
        <v>15</v>
      </c>
      <c r="B333" t="s">
        <v>72</v>
      </c>
      <c r="C333" t="s">
        <v>76</v>
      </c>
      <c r="D333">
        <v>279</v>
      </c>
      <c r="G333">
        <v>148.85437189999999</v>
      </c>
      <c r="H333">
        <v>0.71759874400000001</v>
      </c>
      <c r="I333">
        <v>3</v>
      </c>
      <c r="J333">
        <v>0</v>
      </c>
    </row>
    <row r="334" spans="1:10" x14ac:dyDescent="0.45">
      <c r="A334" t="s">
        <v>15</v>
      </c>
      <c r="B334" t="s">
        <v>72</v>
      </c>
      <c r="C334" t="s">
        <v>76</v>
      </c>
      <c r="D334">
        <v>262</v>
      </c>
      <c r="G334">
        <v>147.79197880000001</v>
      </c>
      <c r="H334">
        <v>0.73376417699999996</v>
      </c>
      <c r="I334">
        <v>3</v>
      </c>
      <c r="J334">
        <v>0</v>
      </c>
    </row>
    <row r="335" spans="1:10" x14ac:dyDescent="0.45">
      <c r="A335" t="s">
        <v>15</v>
      </c>
      <c r="B335" t="s">
        <v>72</v>
      </c>
      <c r="C335" t="s">
        <v>76</v>
      </c>
      <c r="D335">
        <v>245</v>
      </c>
      <c r="G335">
        <v>147.79197880000001</v>
      </c>
      <c r="H335">
        <v>0.73376417699999996</v>
      </c>
      <c r="I335">
        <v>3</v>
      </c>
      <c r="J335">
        <v>0</v>
      </c>
    </row>
    <row r="336" spans="1:10" x14ac:dyDescent="0.45">
      <c r="A336" t="s">
        <v>15</v>
      </c>
      <c r="B336" t="s">
        <v>72</v>
      </c>
      <c r="C336" t="s">
        <v>76</v>
      </c>
      <c r="D336">
        <v>228</v>
      </c>
      <c r="G336">
        <v>147.79197880000001</v>
      </c>
      <c r="H336">
        <v>0.73376417699999996</v>
      </c>
      <c r="I336">
        <v>3</v>
      </c>
      <c r="J336">
        <v>0</v>
      </c>
    </row>
    <row r="337" spans="1:10" x14ac:dyDescent="0.45">
      <c r="A337" t="s">
        <v>15</v>
      </c>
      <c r="B337" t="s">
        <v>72</v>
      </c>
      <c r="C337" t="s">
        <v>76</v>
      </c>
      <c r="D337">
        <v>211</v>
      </c>
      <c r="G337">
        <v>147.79197880000001</v>
      </c>
      <c r="H337">
        <v>0.73376417699999996</v>
      </c>
      <c r="I337">
        <v>3</v>
      </c>
      <c r="J337">
        <v>0</v>
      </c>
    </row>
    <row r="338" spans="1:10" x14ac:dyDescent="0.45">
      <c r="A338" t="s">
        <v>15</v>
      </c>
      <c r="B338" t="s">
        <v>72</v>
      </c>
      <c r="C338" t="s">
        <v>76</v>
      </c>
      <c r="D338">
        <v>194</v>
      </c>
      <c r="G338">
        <v>147.79197880000001</v>
      </c>
      <c r="H338">
        <v>0.73376417699999996</v>
      </c>
      <c r="I338">
        <v>3</v>
      </c>
      <c r="J338">
        <v>0</v>
      </c>
    </row>
    <row r="339" spans="1:10" x14ac:dyDescent="0.45">
      <c r="A339" t="s">
        <v>15</v>
      </c>
      <c r="B339" t="s">
        <v>72</v>
      </c>
      <c r="C339" t="s">
        <v>76</v>
      </c>
      <c r="D339">
        <v>177</v>
      </c>
      <c r="G339">
        <v>147.30540260000001</v>
      </c>
      <c r="H339">
        <v>0.73750097999999997</v>
      </c>
      <c r="I339">
        <v>3</v>
      </c>
      <c r="J339">
        <v>0</v>
      </c>
    </row>
    <row r="340" spans="1:10" x14ac:dyDescent="0.45">
      <c r="A340" t="s">
        <v>15</v>
      </c>
      <c r="B340" t="s">
        <v>72</v>
      </c>
      <c r="C340" t="s">
        <v>76</v>
      </c>
      <c r="D340">
        <v>160</v>
      </c>
      <c r="G340">
        <v>147.30540260000001</v>
      </c>
      <c r="H340">
        <v>0.73750097999999997</v>
      </c>
      <c r="I340">
        <v>3</v>
      </c>
      <c r="J340">
        <v>0</v>
      </c>
    </row>
    <row r="341" spans="1:10" x14ac:dyDescent="0.45">
      <c r="A341" t="s">
        <v>15</v>
      </c>
      <c r="B341" t="s">
        <v>72</v>
      </c>
      <c r="C341" t="s">
        <v>76</v>
      </c>
      <c r="D341">
        <v>143</v>
      </c>
      <c r="G341">
        <v>147.25121659999999</v>
      </c>
      <c r="H341">
        <v>0.737883874</v>
      </c>
      <c r="I341">
        <v>3</v>
      </c>
      <c r="J341">
        <v>0</v>
      </c>
    </row>
    <row r="342" spans="1:10" x14ac:dyDescent="0.45">
      <c r="A342" t="s">
        <v>15</v>
      </c>
      <c r="B342" t="s">
        <v>72</v>
      </c>
      <c r="C342" t="s">
        <v>76</v>
      </c>
      <c r="D342">
        <v>126</v>
      </c>
      <c r="G342">
        <v>147.17725720000001</v>
      </c>
      <c r="H342">
        <v>0.73839496999999998</v>
      </c>
      <c r="I342">
        <v>3</v>
      </c>
      <c r="J342">
        <v>0</v>
      </c>
    </row>
    <row r="343" spans="1:10" x14ac:dyDescent="0.45">
      <c r="A343" t="s">
        <v>15</v>
      </c>
      <c r="B343" t="s">
        <v>72</v>
      </c>
      <c r="C343" t="s">
        <v>76</v>
      </c>
      <c r="D343">
        <v>109</v>
      </c>
      <c r="G343">
        <v>147.17725720000001</v>
      </c>
      <c r="H343">
        <v>0.73839496999999998</v>
      </c>
      <c r="I343">
        <v>3</v>
      </c>
      <c r="J343">
        <v>0</v>
      </c>
    </row>
    <row r="344" spans="1:10" x14ac:dyDescent="0.45">
      <c r="A344" t="s">
        <v>15</v>
      </c>
      <c r="B344" t="s">
        <v>72</v>
      </c>
      <c r="C344" t="s">
        <v>76</v>
      </c>
      <c r="D344">
        <v>92</v>
      </c>
      <c r="G344">
        <v>113.9821863</v>
      </c>
      <c r="H344">
        <v>0.95189412100000004</v>
      </c>
      <c r="I344">
        <v>3</v>
      </c>
      <c r="J344">
        <v>0</v>
      </c>
    </row>
    <row r="345" spans="1:10" x14ac:dyDescent="0.45">
      <c r="A345" t="s">
        <v>15</v>
      </c>
      <c r="B345" t="s">
        <v>72</v>
      </c>
      <c r="C345" t="s">
        <v>76</v>
      </c>
      <c r="D345">
        <v>75</v>
      </c>
      <c r="G345">
        <v>89.110475309999998</v>
      </c>
      <c r="H345">
        <v>0.81706263800000001</v>
      </c>
      <c r="I345">
        <v>3</v>
      </c>
      <c r="J345">
        <v>0</v>
      </c>
    </row>
    <row r="346" spans="1:10" x14ac:dyDescent="0.45">
      <c r="A346" t="s">
        <v>15</v>
      </c>
      <c r="B346" t="s">
        <v>72</v>
      </c>
      <c r="C346" t="s">
        <v>76</v>
      </c>
      <c r="D346">
        <v>58</v>
      </c>
      <c r="H346">
        <v>0</v>
      </c>
      <c r="I346">
        <v>3</v>
      </c>
      <c r="J346">
        <v>0</v>
      </c>
    </row>
    <row r="347" spans="1:10" x14ac:dyDescent="0.45">
      <c r="A347" t="s">
        <v>15</v>
      </c>
      <c r="B347" t="s">
        <v>72</v>
      </c>
      <c r="C347" t="s">
        <v>76</v>
      </c>
      <c r="D347">
        <v>41</v>
      </c>
      <c r="I347">
        <v>3</v>
      </c>
      <c r="J347">
        <v>0</v>
      </c>
    </row>
    <row r="348" spans="1:10" x14ac:dyDescent="0.45">
      <c r="A348" t="s">
        <v>15</v>
      </c>
      <c r="B348" t="s">
        <v>72</v>
      </c>
      <c r="C348" t="s">
        <v>76</v>
      </c>
      <c r="D348">
        <v>24</v>
      </c>
      <c r="I348">
        <v>3</v>
      </c>
      <c r="J348">
        <v>0</v>
      </c>
    </row>
    <row r="349" spans="1:10" x14ac:dyDescent="0.45">
      <c r="A349" t="s">
        <v>15</v>
      </c>
      <c r="B349" t="s">
        <v>72</v>
      </c>
      <c r="C349" t="s">
        <v>76</v>
      </c>
      <c r="D349">
        <v>7</v>
      </c>
      <c r="I349">
        <v>3</v>
      </c>
      <c r="J349">
        <v>0</v>
      </c>
    </row>
    <row r="350" spans="1:10" x14ac:dyDescent="0.45">
      <c r="A350" t="s">
        <v>15</v>
      </c>
      <c r="B350" t="s">
        <v>73</v>
      </c>
      <c r="C350" t="s">
        <v>64</v>
      </c>
      <c r="D350">
        <v>330</v>
      </c>
      <c r="H350">
        <v>0</v>
      </c>
      <c r="I350">
        <v>3</v>
      </c>
      <c r="J350">
        <v>0</v>
      </c>
    </row>
    <row r="351" spans="1:10" x14ac:dyDescent="0.45">
      <c r="A351" t="s">
        <v>15</v>
      </c>
      <c r="B351" t="s">
        <v>73</v>
      </c>
      <c r="C351" t="s">
        <v>64</v>
      </c>
      <c r="D351">
        <v>313</v>
      </c>
      <c r="H351">
        <v>0</v>
      </c>
      <c r="I351">
        <v>3</v>
      </c>
      <c r="J351">
        <v>0</v>
      </c>
    </row>
    <row r="352" spans="1:10" x14ac:dyDescent="0.45">
      <c r="A352" t="s">
        <v>15</v>
      </c>
      <c r="B352" t="s">
        <v>73</v>
      </c>
      <c r="C352" t="s">
        <v>64</v>
      </c>
      <c r="D352">
        <v>296</v>
      </c>
      <c r="G352">
        <v>-5871.428105</v>
      </c>
      <c r="H352">
        <v>0.907056313</v>
      </c>
      <c r="I352">
        <v>3</v>
      </c>
      <c r="J352">
        <v>0</v>
      </c>
    </row>
    <row r="353" spans="1:10" x14ac:dyDescent="0.45">
      <c r="A353" t="s">
        <v>15</v>
      </c>
      <c r="B353" t="s">
        <v>73</v>
      </c>
      <c r="C353" t="s">
        <v>64</v>
      </c>
      <c r="D353">
        <v>279</v>
      </c>
      <c r="G353">
        <v>184.978105</v>
      </c>
      <c r="H353">
        <v>0.58284544900000002</v>
      </c>
      <c r="I353">
        <v>3</v>
      </c>
      <c r="J353">
        <v>0</v>
      </c>
    </row>
    <row r="354" spans="1:10" x14ac:dyDescent="0.45">
      <c r="A354" t="s">
        <v>15</v>
      </c>
      <c r="B354" t="s">
        <v>73</v>
      </c>
      <c r="C354" t="s">
        <v>64</v>
      </c>
      <c r="D354">
        <v>262</v>
      </c>
      <c r="G354">
        <v>174.85447120000001</v>
      </c>
      <c r="H354">
        <v>0.76516664000000001</v>
      </c>
      <c r="I354">
        <v>3</v>
      </c>
      <c r="J354">
        <v>0</v>
      </c>
    </row>
    <row r="355" spans="1:10" x14ac:dyDescent="0.45">
      <c r="A355" t="s">
        <v>15</v>
      </c>
      <c r="B355" t="s">
        <v>73</v>
      </c>
      <c r="C355" t="s">
        <v>64</v>
      </c>
      <c r="D355">
        <v>245</v>
      </c>
      <c r="G355">
        <v>171.35749150000001</v>
      </c>
      <c r="H355">
        <v>0.81346592799999995</v>
      </c>
      <c r="I355">
        <v>3</v>
      </c>
      <c r="J355">
        <v>0</v>
      </c>
    </row>
    <row r="356" spans="1:10" x14ac:dyDescent="0.45">
      <c r="A356" t="s">
        <v>15</v>
      </c>
      <c r="B356" t="s">
        <v>73</v>
      </c>
      <c r="C356" t="s">
        <v>64</v>
      </c>
      <c r="D356">
        <v>228</v>
      </c>
      <c r="G356">
        <v>169.73217260000001</v>
      </c>
      <c r="H356">
        <v>0.80228544400000001</v>
      </c>
      <c r="I356">
        <v>3</v>
      </c>
      <c r="J356">
        <v>0</v>
      </c>
    </row>
    <row r="357" spans="1:10" x14ac:dyDescent="0.45">
      <c r="A357" t="s">
        <v>15</v>
      </c>
      <c r="B357" t="s">
        <v>73</v>
      </c>
      <c r="C357" t="s">
        <v>64</v>
      </c>
      <c r="D357">
        <v>211</v>
      </c>
      <c r="G357">
        <v>169.67029740000001</v>
      </c>
      <c r="H357">
        <v>0.79839940499999995</v>
      </c>
      <c r="I357">
        <v>3</v>
      </c>
      <c r="J357">
        <v>0</v>
      </c>
    </row>
    <row r="358" spans="1:10" x14ac:dyDescent="0.45">
      <c r="A358" t="s">
        <v>15</v>
      </c>
      <c r="B358" t="s">
        <v>73</v>
      </c>
      <c r="C358" t="s">
        <v>64</v>
      </c>
      <c r="D358">
        <v>194</v>
      </c>
      <c r="G358">
        <v>169.5667321</v>
      </c>
      <c r="H358">
        <v>0.770167928</v>
      </c>
      <c r="I358">
        <v>3</v>
      </c>
      <c r="J358">
        <v>0</v>
      </c>
    </row>
    <row r="359" spans="1:10" x14ac:dyDescent="0.45">
      <c r="A359" t="s">
        <v>15</v>
      </c>
      <c r="B359" t="s">
        <v>73</v>
      </c>
      <c r="C359" t="s">
        <v>64</v>
      </c>
      <c r="D359">
        <v>177</v>
      </c>
      <c r="G359">
        <v>193.39308370000001</v>
      </c>
      <c r="H359">
        <v>0.76981497399999999</v>
      </c>
      <c r="I359">
        <v>3</v>
      </c>
      <c r="J359">
        <v>0</v>
      </c>
    </row>
    <row r="360" spans="1:10" x14ac:dyDescent="0.45">
      <c r="A360" t="s">
        <v>15</v>
      </c>
      <c r="B360" t="s">
        <v>73</v>
      </c>
      <c r="C360" t="s">
        <v>64</v>
      </c>
      <c r="D360">
        <v>160</v>
      </c>
      <c r="G360">
        <v>173.98696760000001</v>
      </c>
      <c r="H360">
        <v>0.72078061999999998</v>
      </c>
      <c r="I360">
        <v>3</v>
      </c>
      <c r="J360">
        <v>0</v>
      </c>
    </row>
    <row r="361" spans="1:10" x14ac:dyDescent="0.45">
      <c r="A361" t="s">
        <v>15</v>
      </c>
      <c r="B361" t="s">
        <v>73</v>
      </c>
      <c r="C361" t="s">
        <v>64</v>
      </c>
      <c r="D361">
        <v>143</v>
      </c>
      <c r="G361">
        <v>158.48576370000001</v>
      </c>
      <c r="H361">
        <v>0.96098768000000001</v>
      </c>
      <c r="I361">
        <v>3</v>
      </c>
      <c r="J361">
        <v>0</v>
      </c>
    </row>
    <row r="362" spans="1:10" x14ac:dyDescent="0.45">
      <c r="A362" t="s">
        <v>15</v>
      </c>
      <c r="B362" t="s">
        <v>73</v>
      </c>
      <c r="C362" t="s">
        <v>64</v>
      </c>
      <c r="D362">
        <v>126</v>
      </c>
      <c r="G362">
        <v>149.66894210000001</v>
      </c>
      <c r="H362">
        <v>0.987887454</v>
      </c>
      <c r="I362">
        <v>3</v>
      </c>
      <c r="J362">
        <v>0</v>
      </c>
    </row>
    <row r="363" spans="1:10" x14ac:dyDescent="0.45">
      <c r="A363" t="s">
        <v>15</v>
      </c>
      <c r="B363" t="s">
        <v>73</v>
      </c>
      <c r="C363" t="s">
        <v>64</v>
      </c>
      <c r="D363">
        <v>109</v>
      </c>
      <c r="G363">
        <v>156.84040619999999</v>
      </c>
      <c r="H363">
        <v>0.98377275399999997</v>
      </c>
      <c r="I363">
        <v>3</v>
      </c>
      <c r="J363">
        <v>0</v>
      </c>
    </row>
    <row r="364" spans="1:10" x14ac:dyDescent="0.45">
      <c r="A364" t="s">
        <v>15</v>
      </c>
      <c r="B364" t="s">
        <v>73</v>
      </c>
      <c r="C364" t="s">
        <v>64</v>
      </c>
      <c r="D364">
        <v>92</v>
      </c>
      <c r="G364">
        <v>165.75903099999999</v>
      </c>
      <c r="H364">
        <v>0.968450802</v>
      </c>
      <c r="I364">
        <v>3</v>
      </c>
      <c r="J364">
        <v>0</v>
      </c>
    </row>
    <row r="365" spans="1:10" x14ac:dyDescent="0.45">
      <c r="A365" t="s">
        <v>15</v>
      </c>
      <c r="B365" t="s">
        <v>73</v>
      </c>
      <c r="C365" t="s">
        <v>64</v>
      </c>
      <c r="D365">
        <v>75</v>
      </c>
      <c r="G365">
        <v>184.55820550000001</v>
      </c>
      <c r="H365">
        <v>0.82430654000000003</v>
      </c>
      <c r="I365">
        <v>3</v>
      </c>
      <c r="J365">
        <v>0</v>
      </c>
    </row>
    <row r="366" spans="1:10" x14ac:dyDescent="0.45">
      <c r="A366" t="s">
        <v>15</v>
      </c>
      <c r="B366" t="s">
        <v>73</v>
      </c>
      <c r="C366" t="s">
        <v>64</v>
      </c>
      <c r="D366">
        <v>58</v>
      </c>
      <c r="H366">
        <v>0</v>
      </c>
      <c r="I366">
        <v>3</v>
      </c>
      <c r="J366">
        <v>0</v>
      </c>
    </row>
    <row r="367" spans="1:10" x14ac:dyDescent="0.45">
      <c r="A367" t="s">
        <v>15</v>
      </c>
      <c r="B367" t="s">
        <v>73</v>
      </c>
      <c r="C367" t="s">
        <v>64</v>
      </c>
      <c r="D367">
        <v>41</v>
      </c>
      <c r="H367">
        <v>0</v>
      </c>
      <c r="I367">
        <v>3</v>
      </c>
      <c r="J367">
        <v>0</v>
      </c>
    </row>
    <row r="368" spans="1:10" x14ac:dyDescent="0.45">
      <c r="A368" t="s">
        <v>15</v>
      </c>
      <c r="B368" t="s">
        <v>73</v>
      </c>
      <c r="C368" t="s">
        <v>64</v>
      </c>
      <c r="D368">
        <v>24</v>
      </c>
      <c r="I368">
        <v>3</v>
      </c>
      <c r="J368">
        <v>0</v>
      </c>
    </row>
    <row r="369" spans="1:10" x14ac:dyDescent="0.45">
      <c r="A369" t="s">
        <v>15</v>
      </c>
      <c r="B369" t="s">
        <v>73</v>
      </c>
      <c r="C369" t="s">
        <v>64</v>
      </c>
      <c r="D369">
        <v>7</v>
      </c>
      <c r="I369">
        <v>3</v>
      </c>
      <c r="J369">
        <v>0</v>
      </c>
    </row>
    <row r="370" spans="1:10" x14ac:dyDescent="0.45">
      <c r="A370" t="s">
        <v>15</v>
      </c>
      <c r="B370" t="s">
        <v>73</v>
      </c>
      <c r="C370" t="s">
        <v>76</v>
      </c>
      <c r="D370">
        <v>330</v>
      </c>
      <c r="H370">
        <v>0</v>
      </c>
      <c r="I370">
        <v>3</v>
      </c>
      <c r="J370">
        <v>0</v>
      </c>
    </row>
    <row r="371" spans="1:10" x14ac:dyDescent="0.45">
      <c r="A371" t="s">
        <v>15</v>
      </c>
      <c r="B371" t="s">
        <v>73</v>
      </c>
      <c r="C371" t="s">
        <v>76</v>
      </c>
      <c r="D371">
        <v>313</v>
      </c>
      <c r="G371">
        <v>-5871.428105</v>
      </c>
      <c r="H371">
        <v>0.907056313</v>
      </c>
      <c r="I371">
        <v>3</v>
      </c>
      <c r="J371">
        <v>0</v>
      </c>
    </row>
    <row r="372" spans="1:10" x14ac:dyDescent="0.45">
      <c r="A372" t="s">
        <v>15</v>
      </c>
      <c r="B372" t="s">
        <v>73</v>
      </c>
      <c r="C372" t="s">
        <v>76</v>
      </c>
      <c r="D372">
        <v>296</v>
      </c>
      <c r="G372">
        <v>125.6655639</v>
      </c>
      <c r="H372">
        <v>0.88558378400000004</v>
      </c>
      <c r="I372">
        <v>3</v>
      </c>
      <c r="J372">
        <v>0</v>
      </c>
    </row>
    <row r="373" spans="1:10" x14ac:dyDescent="0.45">
      <c r="A373" t="s">
        <v>15</v>
      </c>
      <c r="B373" t="s">
        <v>73</v>
      </c>
      <c r="C373" t="s">
        <v>76</v>
      </c>
      <c r="D373">
        <v>279</v>
      </c>
      <c r="G373">
        <v>131.0978035</v>
      </c>
      <c r="H373">
        <v>0.84515425499999997</v>
      </c>
      <c r="I373">
        <v>3</v>
      </c>
      <c r="J373">
        <v>0</v>
      </c>
    </row>
    <row r="374" spans="1:10" x14ac:dyDescent="0.45">
      <c r="A374" t="s">
        <v>15</v>
      </c>
      <c r="B374" t="s">
        <v>73</v>
      </c>
      <c r="C374" t="s">
        <v>76</v>
      </c>
      <c r="D374">
        <v>262</v>
      </c>
      <c r="G374">
        <v>131.0978035</v>
      </c>
      <c r="H374">
        <v>0.84515425499999997</v>
      </c>
      <c r="I374">
        <v>3</v>
      </c>
      <c r="J374">
        <v>0</v>
      </c>
    </row>
    <row r="375" spans="1:10" x14ac:dyDescent="0.45">
      <c r="A375" t="s">
        <v>15</v>
      </c>
      <c r="B375" t="s">
        <v>73</v>
      </c>
      <c r="C375" t="s">
        <v>76</v>
      </c>
      <c r="D375">
        <v>245</v>
      </c>
      <c r="G375">
        <v>128.14797799999999</v>
      </c>
      <c r="H375">
        <v>0.84515425499999997</v>
      </c>
      <c r="I375">
        <v>3</v>
      </c>
      <c r="J375">
        <v>0</v>
      </c>
    </row>
    <row r="376" spans="1:10" x14ac:dyDescent="0.45">
      <c r="A376" t="s">
        <v>15</v>
      </c>
      <c r="B376" t="s">
        <v>73</v>
      </c>
      <c r="C376" t="s">
        <v>76</v>
      </c>
      <c r="D376">
        <v>228</v>
      </c>
      <c r="G376">
        <v>111.0815372</v>
      </c>
      <c r="H376">
        <v>0.57735026899999997</v>
      </c>
      <c r="I376">
        <v>3</v>
      </c>
      <c r="J376">
        <v>0</v>
      </c>
    </row>
    <row r="377" spans="1:10" x14ac:dyDescent="0.45">
      <c r="A377" t="s">
        <v>15</v>
      </c>
      <c r="B377" t="s">
        <v>73</v>
      </c>
      <c r="C377" t="s">
        <v>76</v>
      </c>
      <c r="D377">
        <v>211</v>
      </c>
      <c r="G377">
        <v>171.87391650000001</v>
      </c>
      <c r="H377">
        <v>0.68082233299999995</v>
      </c>
      <c r="I377">
        <v>3</v>
      </c>
      <c r="J377">
        <v>0</v>
      </c>
    </row>
    <row r="378" spans="1:10" x14ac:dyDescent="0.45">
      <c r="A378" t="s">
        <v>15</v>
      </c>
      <c r="B378" t="s">
        <v>73</v>
      </c>
      <c r="C378" t="s">
        <v>76</v>
      </c>
      <c r="D378">
        <v>194</v>
      </c>
      <c r="G378">
        <v>171.87391650000001</v>
      </c>
      <c r="H378">
        <v>0.68082233299999995</v>
      </c>
      <c r="I378">
        <v>3</v>
      </c>
      <c r="J378">
        <v>0</v>
      </c>
    </row>
    <row r="379" spans="1:10" x14ac:dyDescent="0.45">
      <c r="A379" t="s">
        <v>15</v>
      </c>
      <c r="B379" t="s">
        <v>73</v>
      </c>
      <c r="C379" t="s">
        <v>76</v>
      </c>
      <c r="D379">
        <v>177</v>
      </c>
      <c r="G379">
        <v>171.87391650000001</v>
      </c>
      <c r="H379">
        <v>0.68082233299999995</v>
      </c>
      <c r="I379">
        <v>3</v>
      </c>
      <c r="J379">
        <v>0</v>
      </c>
    </row>
    <row r="380" spans="1:10" x14ac:dyDescent="0.45">
      <c r="A380" t="s">
        <v>15</v>
      </c>
      <c r="B380" t="s">
        <v>73</v>
      </c>
      <c r="C380" t="s">
        <v>76</v>
      </c>
      <c r="D380">
        <v>160</v>
      </c>
      <c r="G380">
        <v>171.87391650000001</v>
      </c>
      <c r="H380">
        <v>0.68082233299999995</v>
      </c>
      <c r="I380">
        <v>3</v>
      </c>
      <c r="J380">
        <v>0</v>
      </c>
    </row>
    <row r="381" spans="1:10" x14ac:dyDescent="0.45">
      <c r="A381" t="s">
        <v>15</v>
      </c>
      <c r="B381" t="s">
        <v>73</v>
      </c>
      <c r="C381" t="s">
        <v>76</v>
      </c>
      <c r="D381">
        <v>143</v>
      </c>
      <c r="G381">
        <v>165.49352479999999</v>
      </c>
      <c r="H381">
        <v>0.91862353900000004</v>
      </c>
      <c r="I381">
        <v>3</v>
      </c>
      <c r="J381">
        <v>0</v>
      </c>
    </row>
    <row r="382" spans="1:10" x14ac:dyDescent="0.45">
      <c r="A382" t="s">
        <v>15</v>
      </c>
      <c r="B382" t="s">
        <v>73</v>
      </c>
      <c r="C382" t="s">
        <v>76</v>
      </c>
      <c r="D382">
        <v>126</v>
      </c>
      <c r="G382">
        <v>158.50584889999999</v>
      </c>
      <c r="H382">
        <v>0.86908759199999996</v>
      </c>
      <c r="I382">
        <v>3</v>
      </c>
      <c r="J382">
        <v>0</v>
      </c>
    </row>
    <row r="383" spans="1:10" x14ac:dyDescent="0.45">
      <c r="A383" t="s">
        <v>15</v>
      </c>
      <c r="B383" t="s">
        <v>73</v>
      </c>
      <c r="C383" t="s">
        <v>76</v>
      </c>
      <c r="D383">
        <v>109</v>
      </c>
      <c r="G383">
        <v>161.374065</v>
      </c>
      <c r="H383">
        <v>0.89915937599999995</v>
      </c>
      <c r="I383">
        <v>3</v>
      </c>
      <c r="J383">
        <v>0</v>
      </c>
    </row>
    <row r="384" spans="1:10" x14ac:dyDescent="0.45">
      <c r="A384" t="s">
        <v>15</v>
      </c>
      <c r="B384" t="s">
        <v>73</v>
      </c>
      <c r="C384" t="s">
        <v>76</v>
      </c>
      <c r="D384">
        <v>92</v>
      </c>
      <c r="G384">
        <v>159.40236630000001</v>
      </c>
      <c r="H384">
        <v>0.918482083</v>
      </c>
      <c r="I384">
        <v>3</v>
      </c>
      <c r="J384">
        <v>0</v>
      </c>
    </row>
    <row r="385" spans="1:10" x14ac:dyDescent="0.45">
      <c r="A385" t="s">
        <v>15</v>
      </c>
      <c r="B385" t="s">
        <v>73</v>
      </c>
      <c r="C385" t="s">
        <v>76</v>
      </c>
      <c r="D385">
        <v>75</v>
      </c>
      <c r="G385">
        <v>138.369541</v>
      </c>
      <c r="H385">
        <v>0.88437594500000005</v>
      </c>
      <c r="I385">
        <v>3</v>
      </c>
      <c r="J385">
        <v>0</v>
      </c>
    </row>
    <row r="386" spans="1:10" x14ac:dyDescent="0.45">
      <c r="A386" t="s">
        <v>15</v>
      </c>
      <c r="B386" t="s">
        <v>73</v>
      </c>
      <c r="C386" t="s">
        <v>76</v>
      </c>
      <c r="D386">
        <v>58</v>
      </c>
      <c r="G386">
        <v>149.6439139</v>
      </c>
      <c r="H386">
        <v>0.75973476200000001</v>
      </c>
      <c r="I386">
        <v>3</v>
      </c>
      <c r="J386">
        <v>0</v>
      </c>
    </row>
    <row r="387" spans="1:10" x14ac:dyDescent="0.45">
      <c r="A387" t="s">
        <v>15</v>
      </c>
      <c r="B387" t="s">
        <v>73</v>
      </c>
      <c r="C387" t="s">
        <v>76</v>
      </c>
      <c r="D387">
        <v>41</v>
      </c>
      <c r="G387">
        <v>149.6439139</v>
      </c>
      <c r="H387">
        <v>0.75973476200000001</v>
      </c>
      <c r="I387">
        <v>3</v>
      </c>
      <c r="J387">
        <v>0</v>
      </c>
    </row>
    <row r="388" spans="1:10" x14ac:dyDescent="0.45">
      <c r="A388" t="s">
        <v>15</v>
      </c>
      <c r="B388" t="s">
        <v>73</v>
      </c>
      <c r="C388" t="s">
        <v>76</v>
      </c>
      <c r="D388">
        <v>24</v>
      </c>
      <c r="G388">
        <v>149.6439139</v>
      </c>
      <c r="H388">
        <v>0.75973476200000001</v>
      </c>
      <c r="I388">
        <v>3</v>
      </c>
      <c r="J388">
        <v>0</v>
      </c>
    </row>
    <row r="389" spans="1:10" x14ac:dyDescent="0.45">
      <c r="A389" t="s">
        <v>15</v>
      </c>
      <c r="B389" t="s">
        <v>73</v>
      </c>
      <c r="C389" t="s">
        <v>76</v>
      </c>
      <c r="D389">
        <v>7</v>
      </c>
      <c r="G389">
        <v>149.6439139</v>
      </c>
      <c r="H389">
        <v>0.75973476200000001</v>
      </c>
      <c r="I389">
        <v>3</v>
      </c>
      <c r="J389">
        <v>0</v>
      </c>
    </row>
    <row r="390" spans="1:10" x14ac:dyDescent="0.45">
      <c r="A390" t="s">
        <v>15</v>
      </c>
      <c r="B390" t="s">
        <v>74</v>
      </c>
      <c r="C390" t="s">
        <v>64</v>
      </c>
      <c r="D390">
        <v>330</v>
      </c>
      <c r="G390">
        <v>-5713.8614040000002</v>
      </c>
      <c r="H390">
        <v>0.86602540400000005</v>
      </c>
      <c r="I390">
        <v>3</v>
      </c>
      <c r="J390">
        <v>0</v>
      </c>
    </row>
    <row r="391" spans="1:10" x14ac:dyDescent="0.45">
      <c r="A391" t="s">
        <v>15</v>
      </c>
      <c r="B391" t="s">
        <v>74</v>
      </c>
      <c r="C391" t="s">
        <v>64</v>
      </c>
      <c r="D391">
        <v>313</v>
      </c>
      <c r="G391">
        <v>-1294.986596</v>
      </c>
      <c r="H391">
        <v>0.90772362900000003</v>
      </c>
      <c r="I391">
        <v>3</v>
      </c>
      <c r="J391">
        <v>0</v>
      </c>
    </row>
    <row r="392" spans="1:10" x14ac:dyDescent="0.45">
      <c r="A392" t="s">
        <v>15</v>
      </c>
      <c r="B392" t="s">
        <v>74</v>
      </c>
      <c r="C392" t="s">
        <v>64</v>
      </c>
      <c r="D392">
        <v>296</v>
      </c>
      <c r="G392">
        <v>-484.70041270000002</v>
      </c>
      <c r="H392">
        <v>0.78906701800000001</v>
      </c>
      <c r="I392">
        <v>3</v>
      </c>
      <c r="J392">
        <v>0</v>
      </c>
    </row>
    <row r="393" spans="1:10" x14ac:dyDescent="0.45">
      <c r="A393" t="s">
        <v>15</v>
      </c>
      <c r="B393" t="s">
        <v>74</v>
      </c>
      <c r="C393" t="s">
        <v>64</v>
      </c>
      <c r="D393">
        <v>279</v>
      </c>
      <c r="G393">
        <v>-308.1064968</v>
      </c>
      <c r="H393">
        <v>0.76944991100000004</v>
      </c>
      <c r="I393">
        <v>3</v>
      </c>
      <c r="J393">
        <v>0</v>
      </c>
    </row>
    <row r="394" spans="1:10" x14ac:dyDescent="0.45">
      <c r="A394" t="s">
        <v>15</v>
      </c>
      <c r="B394" t="s">
        <v>74</v>
      </c>
      <c r="C394" t="s">
        <v>64</v>
      </c>
      <c r="D394">
        <v>262</v>
      </c>
      <c r="G394">
        <v>-450.72525860000002</v>
      </c>
      <c r="H394">
        <v>0.80093389500000001</v>
      </c>
      <c r="I394">
        <v>3</v>
      </c>
      <c r="J394">
        <v>0</v>
      </c>
    </row>
    <row r="395" spans="1:10" x14ac:dyDescent="0.45">
      <c r="A395" t="s">
        <v>15</v>
      </c>
      <c r="B395" t="s">
        <v>74</v>
      </c>
      <c r="C395" t="s">
        <v>64</v>
      </c>
      <c r="D395">
        <v>245</v>
      </c>
      <c r="G395">
        <v>-1404.184755</v>
      </c>
      <c r="H395">
        <v>0.93855575999999996</v>
      </c>
      <c r="I395">
        <v>3</v>
      </c>
      <c r="J395">
        <v>0</v>
      </c>
    </row>
    <row r="396" spans="1:10" x14ac:dyDescent="0.45">
      <c r="A396" t="s">
        <v>15</v>
      </c>
      <c r="B396" t="s">
        <v>74</v>
      </c>
      <c r="C396" t="s">
        <v>64</v>
      </c>
      <c r="D396">
        <v>228</v>
      </c>
      <c r="G396">
        <v>-1831.8062500000001</v>
      </c>
      <c r="H396">
        <v>0.94629903900000001</v>
      </c>
      <c r="I396">
        <v>3</v>
      </c>
      <c r="J396">
        <v>0</v>
      </c>
    </row>
    <row r="397" spans="1:10" x14ac:dyDescent="0.45">
      <c r="A397" t="s">
        <v>15</v>
      </c>
      <c r="B397" t="s">
        <v>74</v>
      </c>
      <c r="C397" t="s">
        <v>64</v>
      </c>
      <c r="D397">
        <v>211</v>
      </c>
      <c r="G397">
        <v>-3182.1299140000001</v>
      </c>
      <c r="H397">
        <v>0.948510254</v>
      </c>
      <c r="I397">
        <v>3</v>
      </c>
      <c r="J397">
        <v>0</v>
      </c>
    </row>
    <row r="398" spans="1:10" x14ac:dyDescent="0.45">
      <c r="A398" t="s">
        <v>15</v>
      </c>
      <c r="B398" t="s">
        <v>74</v>
      </c>
      <c r="C398" t="s">
        <v>64</v>
      </c>
      <c r="D398">
        <v>194</v>
      </c>
      <c r="G398">
        <v>183.82970879999999</v>
      </c>
      <c r="H398">
        <v>0.61358510799999999</v>
      </c>
      <c r="I398">
        <v>3</v>
      </c>
      <c r="J398">
        <v>0</v>
      </c>
    </row>
    <row r="399" spans="1:10" x14ac:dyDescent="0.45">
      <c r="A399" t="s">
        <v>15</v>
      </c>
      <c r="B399" t="s">
        <v>74</v>
      </c>
      <c r="C399" t="s">
        <v>64</v>
      </c>
      <c r="D399">
        <v>177</v>
      </c>
      <c r="G399">
        <v>184.41537690000001</v>
      </c>
      <c r="H399">
        <v>0.61344806600000001</v>
      </c>
      <c r="I399">
        <v>3</v>
      </c>
      <c r="J399">
        <v>0</v>
      </c>
    </row>
    <row r="400" spans="1:10" x14ac:dyDescent="0.45">
      <c r="A400" t="s">
        <v>15</v>
      </c>
      <c r="B400" t="s">
        <v>74</v>
      </c>
      <c r="C400" t="s">
        <v>64</v>
      </c>
      <c r="D400">
        <v>160</v>
      </c>
      <c r="G400">
        <v>185.40629329999999</v>
      </c>
      <c r="H400">
        <v>0.61321601199999998</v>
      </c>
      <c r="I400">
        <v>3</v>
      </c>
      <c r="J400">
        <v>0</v>
      </c>
    </row>
    <row r="401" spans="1:10" x14ac:dyDescent="0.45">
      <c r="A401" t="s">
        <v>15</v>
      </c>
      <c r="B401" t="s">
        <v>74</v>
      </c>
      <c r="C401" t="s">
        <v>64</v>
      </c>
      <c r="D401">
        <v>143</v>
      </c>
      <c r="G401">
        <v>186.6754497</v>
      </c>
      <c r="H401">
        <v>0.61291845199999995</v>
      </c>
      <c r="I401">
        <v>3</v>
      </c>
      <c r="J401">
        <v>0</v>
      </c>
    </row>
    <row r="402" spans="1:10" x14ac:dyDescent="0.45">
      <c r="A402" t="s">
        <v>15</v>
      </c>
      <c r="B402" t="s">
        <v>74</v>
      </c>
      <c r="C402" t="s">
        <v>64</v>
      </c>
      <c r="D402">
        <v>126</v>
      </c>
      <c r="G402">
        <v>187.82183069999999</v>
      </c>
      <c r="H402">
        <v>0.61264934100000001</v>
      </c>
      <c r="I402">
        <v>3</v>
      </c>
      <c r="J402">
        <v>0</v>
      </c>
    </row>
    <row r="403" spans="1:10" x14ac:dyDescent="0.45">
      <c r="A403" t="s">
        <v>15</v>
      </c>
      <c r="B403" t="s">
        <v>74</v>
      </c>
      <c r="C403" t="s">
        <v>64</v>
      </c>
      <c r="D403">
        <v>109</v>
      </c>
      <c r="G403">
        <v>185.8007518</v>
      </c>
      <c r="H403">
        <v>0.66980296800000005</v>
      </c>
      <c r="I403">
        <v>3</v>
      </c>
      <c r="J403">
        <v>0</v>
      </c>
    </row>
    <row r="404" spans="1:10" x14ac:dyDescent="0.45">
      <c r="A404" t="s">
        <v>15</v>
      </c>
      <c r="B404" t="s">
        <v>74</v>
      </c>
      <c r="C404" t="s">
        <v>64</v>
      </c>
      <c r="D404">
        <v>92</v>
      </c>
      <c r="G404">
        <v>185.64025599999999</v>
      </c>
      <c r="H404">
        <v>0.63142290599999995</v>
      </c>
      <c r="I404">
        <v>3</v>
      </c>
      <c r="J404">
        <v>0</v>
      </c>
    </row>
    <row r="405" spans="1:10" x14ac:dyDescent="0.45">
      <c r="A405" t="s">
        <v>15</v>
      </c>
      <c r="B405" t="s">
        <v>74</v>
      </c>
      <c r="C405" t="s">
        <v>64</v>
      </c>
      <c r="D405">
        <v>75</v>
      </c>
      <c r="G405">
        <v>185.01141390000001</v>
      </c>
      <c r="H405">
        <v>0.62359679899999998</v>
      </c>
      <c r="I405">
        <v>3</v>
      </c>
      <c r="J405">
        <v>0</v>
      </c>
    </row>
    <row r="406" spans="1:10" x14ac:dyDescent="0.45">
      <c r="A406" t="s">
        <v>15</v>
      </c>
      <c r="B406" t="s">
        <v>74</v>
      </c>
      <c r="C406" t="s">
        <v>64</v>
      </c>
      <c r="D406">
        <v>58</v>
      </c>
      <c r="G406">
        <v>182.1702923</v>
      </c>
      <c r="H406">
        <v>0.795817255</v>
      </c>
      <c r="I406">
        <v>3</v>
      </c>
      <c r="J406">
        <v>0</v>
      </c>
    </row>
    <row r="407" spans="1:10" x14ac:dyDescent="0.45">
      <c r="A407" t="s">
        <v>15</v>
      </c>
      <c r="B407" t="s">
        <v>74</v>
      </c>
      <c r="C407" t="s">
        <v>64</v>
      </c>
      <c r="D407">
        <v>41</v>
      </c>
      <c r="G407">
        <v>182.15593509999999</v>
      </c>
      <c r="H407">
        <v>0.802488753</v>
      </c>
      <c r="I407">
        <v>3</v>
      </c>
      <c r="J407">
        <v>0</v>
      </c>
    </row>
    <row r="408" spans="1:10" x14ac:dyDescent="0.45">
      <c r="A408" t="s">
        <v>15</v>
      </c>
      <c r="B408" t="s">
        <v>74</v>
      </c>
      <c r="C408" t="s">
        <v>64</v>
      </c>
      <c r="D408">
        <v>24</v>
      </c>
      <c r="G408">
        <v>176.51486349999999</v>
      </c>
      <c r="H408">
        <v>0.83035484100000001</v>
      </c>
      <c r="I408">
        <v>3</v>
      </c>
      <c r="J408">
        <v>0</v>
      </c>
    </row>
    <row r="409" spans="1:10" x14ac:dyDescent="0.45">
      <c r="A409" t="s">
        <v>15</v>
      </c>
      <c r="B409" t="s">
        <v>74</v>
      </c>
      <c r="C409" t="s">
        <v>64</v>
      </c>
      <c r="D409">
        <v>7</v>
      </c>
      <c r="G409">
        <v>178.35679390000001</v>
      </c>
      <c r="H409">
        <v>0.82381068800000001</v>
      </c>
      <c r="I409">
        <v>3</v>
      </c>
      <c r="J409">
        <v>0</v>
      </c>
    </row>
    <row r="410" spans="1:10" x14ac:dyDescent="0.45">
      <c r="A410" t="s">
        <v>15</v>
      </c>
      <c r="B410" t="s">
        <v>74</v>
      </c>
      <c r="C410" t="s">
        <v>76</v>
      </c>
      <c r="D410">
        <v>330</v>
      </c>
      <c r="G410">
        <v>-5713.8614040000002</v>
      </c>
      <c r="H410">
        <v>0.86602540400000005</v>
      </c>
      <c r="I410">
        <v>3</v>
      </c>
      <c r="J410">
        <v>0</v>
      </c>
    </row>
    <row r="411" spans="1:10" x14ac:dyDescent="0.45">
      <c r="A411" t="s">
        <v>15</v>
      </c>
      <c r="B411" t="s">
        <v>74</v>
      </c>
      <c r="C411" t="s">
        <v>76</v>
      </c>
      <c r="D411">
        <v>313</v>
      </c>
      <c r="G411">
        <v>-362.00580129999997</v>
      </c>
      <c r="H411">
        <v>0.91979635199999998</v>
      </c>
      <c r="I411">
        <v>3</v>
      </c>
      <c r="J411">
        <v>0</v>
      </c>
    </row>
    <row r="412" spans="1:10" x14ac:dyDescent="0.45">
      <c r="A412" t="s">
        <v>15</v>
      </c>
      <c r="B412" t="s">
        <v>74</v>
      </c>
      <c r="C412" t="s">
        <v>76</v>
      </c>
      <c r="D412">
        <v>296</v>
      </c>
      <c r="G412">
        <v>-329.9531945</v>
      </c>
      <c r="H412">
        <v>0.94329610100000005</v>
      </c>
      <c r="I412">
        <v>3</v>
      </c>
      <c r="J412">
        <v>0</v>
      </c>
    </row>
    <row r="413" spans="1:10" x14ac:dyDescent="0.45">
      <c r="A413" t="s">
        <v>15</v>
      </c>
      <c r="B413" t="s">
        <v>74</v>
      </c>
      <c r="C413" t="s">
        <v>76</v>
      </c>
      <c r="D413">
        <v>279</v>
      </c>
      <c r="G413">
        <v>-329.9531945</v>
      </c>
      <c r="H413">
        <v>0.94329610100000005</v>
      </c>
      <c r="I413">
        <v>3</v>
      </c>
      <c r="J413">
        <v>0</v>
      </c>
    </row>
    <row r="414" spans="1:10" x14ac:dyDescent="0.45">
      <c r="A414" t="s">
        <v>15</v>
      </c>
      <c r="B414" t="s">
        <v>74</v>
      </c>
      <c r="C414" t="s">
        <v>76</v>
      </c>
      <c r="D414">
        <v>262</v>
      </c>
      <c r="G414">
        <v>-329.9531945</v>
      </c>
      <c r="H414">
        <v>0.94329610100000005</v>
      </c>
      <c r="I414">
        <v>3</v>
      </c>
      <c r="J414">
        <v>0</v>
      </c>
    </row>
    <row r="415" spans="1:10" x14ac:dyDescent="0.45">
      <c r="A415" t="s">
        <v>15</v>
      </c>
      <c r="B415" t="s">
        <v>74</v>
      </c>
      <c r="C415" t="s">
        <v>76</v>
      </c>
      <c r="D415">
        <v>245</v>
      </c>
      <c r="G415">
        <v>-329.9531945</v>
      </c>
      <c r="H415">
        <v>0.94329610100000005</v>
      </c>
      <c r="I415">
        <v>3</v>
      </c>
      <c r="J415">
        <v>0</v>
      </c>
    </row>
    <row r="416" spans="1:10" x14ac:dyDescent="0.45">
      <c r="A416" t="s">
        <v>15</v>
      </c>
      <c r="B416" t="s">
        <v>74</v>
      </c>
      <c r="C416" t="s">
        <v>76</v>
      </c>
      <c r="D416">
        <v>228</v>
      </c>
      <c r="G416">
        <v>-329.9531945</v>
      </c>
      <c r="H416">
        <v>0.94329610100000005</v>
      </c>
      <c r="I416">
        <v>3</v>
      </c>
      <c r="J416">
        <v>0</v>
      </c>
    </row>
    <row r="417" spans="1:10" x14ac:dyDescent="0.45">
      <c r="A417" t="s">
        <v>15</v>
      </c>
      <c r="B417" t="s">
        <v>74</v>
      </c>
      <c r="C417" t="s">
        <v>76</v>
      </c>
      <c r="D417">
        <v>211</v>
      </c>
      <c r="G417">
        <v>-329.9531945</v>
      </c>
      <c r="H417">
        <v>0.94329610100000005</v>
      </c>
      <c r="I417">
        <v>3</v>
      </c>
      <c r="J417">
        <v>0</v>
      </c>
    </row>
    <row r="418" spans="1:10" x14ac:dyDescent="0.45">
      <c r="A418" t="s">
        <v>15</v>
      </c>
      <c r="B418" t="s">
        <v>74</v>
      </c>
      <c r="C418" t="s">
        <v>76</v>
      </c>
      <c r="D418">
        <v>194</v>
      </c>
      <c r="G418">
        <v>-329.9531945</v>
      </c>
      <c r="H418">
        <v>0.94329610100000005</v>
      </c>
      <c r="I418">
        <v>3</v>
      </c>
      <c r="J418">
        <v>0</v>
      </c>
    </row>
    <row r="419" spans="1:10" x14ac:dyDescent="0.45">
      <c r="A419" t="s">
        <v>15</v>
      </c>
      <c r="B419" t="s">
        <v>74</v>
      </c>
      <c r="C419" t="s">
        <v>76</v>
      </c>
      <c r="D419">
        <v>177</v>
      </c>
      <c r="G419">
        <v>-329.9531945</v>
      </c>
      <c r="H419">
        <v>0.94329610100000005</v>
      </c>
      <c r="I419">
        <v>3</v>
      </c>
      <c r="J419">
        <v>0</v>
      </c>
    </row>
    <row r="420" spans="1:10" x14ac:dyDescent="0.45">
      <c r="A420" t="s">
        <v>15</v>
      </c>
      <c r="B420" t="s">
        <v>74</v>
      </c>
      <c r="C420" t="s">
        <v>76</v>
      </c>
      <c r="D420">
        <v>160</v>
      </c>
      <c r="G420">
        <v>-329.9531945</v>
      </c>
      <c r="H420">
        <v>0.94329610100000005</v>
      </c>
      <c r="I420">
        <v>3</v>
      </c>
      <c r="J420">
        <v>0</v>
      </c>
    </row>
    <row r="421" spans="1:10" x14ac:dyDescent="0.45">
      <c r="A421" t="s">
        <v>15</v>
      </c>
      <c r="B421" t="s">
        <v>74</v>
      </c>
      <c r="C421" t="s">
        <v>76</v>
      </c>
      <c r="D421">
        <v>143</v>
      </c>
      <c r="G421">
        <v>-214.03942309999999</v>
      </c>
      <c r="H421">
        <v>0.92845039699999998</v>
      </c>
      <c r="I421">
        <v>3</v>
      </c>
      <c r="J421">
        <v>0</v>
      </c>
    </row>
    <row r="422" spans="1:10" x14ac:dyDescent="0.45">
      <c r="A422" t="s">
        <v>15</v>
      </c>
      <c r="B422" t="s">
        <v>74</v>
      </c>
      <c r="C422" t="s">
        <v>76</v>
      </c>
      <c r="D422">
        <v>126</v>
      </c>
      <c r="G422">
        <v>181.98105419999999</v>
      </c>
      <c r="H422">
        <v>0.87496338200000001</v>
      </c>
      <c r="I422">
        <v>3</v>
      </c>
      <c r="J422">
        <v>0</v>
      </c>
    </row>
    <row r="423" spans="1:10" x14ac:dyDescent="0.45">
      <c r="A423" t="s">
        <v>15</v>
      </c>
      <c r="B423" t="s">
        <v>74</v>
      </c>
      <c r="C423" t="s">
        <v>76</v>
      </c>
      <c r="D423">
        <v>109</v>
      </c>
      <c r="G423">
        <v>181.9141357</v>
      </c>
      <c r="H423">
        <v>0.89604009600000001</v>
      </c>
      <c r="I423">
        <v>3</v>
      </c>
      <c r="J423">
        <v>0</v>
      </c>
    </row>
    <row r="424" spans="1:10" x14ac:dyDescent="0.45">
      <c r="A424" t="s">
        <v>15</v>
      </c>
      <c r="B424" t="s">
        <v>74</v>
      </c>
      <c r="C424" t="s">
        <v>76</v>
      </c>
      <c r="D424">
        <v>92</v>
      </c>
      <c r="G424">
        <v>181.90854429999999</v>
      </c>
      <c r="H424">
        <v>0.89619269499999998</v>
      </c>
      <c r="I424">
        <v>3</v>
      </c>
      <c r="J424">
        <v>0</v>
      </c>
    </row>
    <row r="425" spans="1:10" x14ac:dyDescent="0.45">
      <c r="A425" t="s">
        <v>15</v>
      </c>
      <c r="B425" t="s">
        <v>74</v>
      </c>
      <c r="C425" t="s">
        <v>76</v>
      </c>
      <c r="D425">
        <v>75</v>
      </c>
      <c r="G425">
        <v>181.94320519999999</v>
      </c>
      <c r="H425">
        <v>0.90116033399999995</v>
      </c>
      <c r="I425">
        <v>3</v>
      </c>
      <c r="J425">
        <v>0</v>
      </c>
    </row>
    <row r="426" spans="1:10" x14ac:dyDescent="0.45">
      <c r="A426" t="s">
        <v>15</v>
      </c>
      <c r="B426" t="s">
        <v>74</v>
      </c>
      <c r="C426" t="s">
        <v>76</v>
      </c>
      <c r="D426">
        <v>58</v>
      </c>
      <c r="G426">
        <v>179.2721804</v>
      </c>
      <c r="H426">
        <v>0.96197915099999998</v>
      </c>
      <c r="I426">
        <v>3</v>
      </c>
      <c r="J426">
        <v>0</v>
      </c>
    </row>
    <row r="427" spans="1:10" x14ac:dyDescent="0.45">
      <c r="A427" t="s">
        <v>15</v>
      </c>
      <c r="B427" t="s">
        <v>75</v>
      </c>
      <c r="C427" t="s">
        <v>64</v>
      </c>
      <c r="D427">
        <v>330</v>
      </c>
      <c r="G427">
        <v>-4000.74199</v>
      </c>
      <c r="H427">
        <v>0.61237243600000002</v>
      </c>
      <c r="I427">
        <v>3</v>
      </c>
      <c r="J427">
        <v>0</v>
      </c>
    </row>
    <row r="428" spans="1:10" x14ac:dyDescent="0.45">
      <c r="A428" t="s">
        <v>15</v>
      </c>
      <c r="B428" t="s">
        <v>75</v>
      </c>
      <c r="C428" t="s">
        <v>64</v>
      </c>
      <c r="D428">
        <v>313</v>
      </c>
      <c r="G428">
        <v>-584.12509169999998</v>
      </c>
      <c r="H428">
        <v>0.800190976</v>
      </c>
      <c r="I428">
        <v>3</v>
      </c>
      <c r="J428">
        <v>0</v>
      </c>
    </row>
    <row r="429" spans="1:10" x14ac:dyDescent="0.45">
      <c r="A429" t="s">
        <v>15</v>
      </c>
      <c r="B429" t="s">
        <v>75</v>
      </c>
      <c r="C429" t="s">
        <v>64</v>
      </c>
      <c r="D429">
        <v>296</v>
      </c>
      <c r="G429">
        <v>-210.73879109999999</v>
      </c>
      <c r="H429">
        <v>0.93562097</v>
      </c>
      <c r="I429">
        <v>3</v>
      </c>
      <c r="J429">
        <v>0</v>
      </c>
    </row>
    <row r="430" spans="1:10" x14ac:dyDescent="0.45">
      <c r="A430" t="s">
        <v>15</v>
      </c>
      <c r="B430" t="s">
        <v>75</v>
      </c>
      <c r="C430" t="s">
        <v>64</v>
      </c>
      <c r="D430">
        <v>279</v>
      </c>
      <c r="G430">
        <v>-101.5744277</v>
      </c>
      <c r="H430">
        <v>0.98917270599999996</v>
      </c>
      <c r="I430">
        <v>3</v>
      </c>
      <c r="J430">
        <v>0</v>
      </c>
    </row>
    <row r="431" spans="1:10" x14ac:dyDescent="0.45">
      <c r="A431" t="s">
        <v>15</v>
      </c>
      <c r="B431" t="s">
        <v>75</v>
      </c>
      <c r="C431" t="s">
        <v>64</v>
      </c>
      <c r="D431">
        <v>262</v>
      </c>
      <c r="G431">
        <v>-101.5744277</v>
      </c>
      <c r="H431">
        <v>0.98917270599999996</v>
      </c>
      <c r="I431">
        <v>3</v>
      </c>
      <c r="J431">
        <v>0</v>
      </c>
    </row>
    <row r="432" spans="1:10" x14ac:dyDescent="0.45">
      <c r="A432" t="s">
        <v>15</v>
      </c>
      <c r="B432" t="s">
        <v>75</v>
      </c>
      <c r="C432" t="s">
        <v>64</v>
      </c>
      <c r="D432">
        <v>245</v>
      </c>
      <c r="G432">
        <v>-140.09426579999999</v>
      </c>
      <c r="H432">
        <v>0.98790961099999997</v>
      </c>
      <c r="I432">
        <v>3</v>
      </c>
      <c r="J432">
        <v>0</v>
      </c>
    </row>
    <row r="433" spans="1:10" x14ac:dyDescent="0.45">
      <c r="A433" t="s">
        <v>15</v>
      </c>
      <c r="B433" t="s">
        <v>75</v>
      </c>
      <c r="C433" t="s">
        <v>64</v>
      </c>
      <c r="D433">
        <v>228</v>
      </c>
      <c r="G433">
        <v>-197.89522640000001</v>
      </c>
      <c r="H433">
        <v>0.946719333</v>
      </c>
      <c r="I433">
        <v>3</v>
      </c>
      <c r="J433">
        <v>0</v>
      </c>
    </row>
    <row r="434" spans="1:10" x14ac:dyDescent="0.45">
      <c r="A434" t="s">
        <v>15</v>
      </c>
      <c r="B434" t="s">
        <v>75</v>
      </c>
      <c r="C434" t="s">
        <v>64</v>
      </c>
      <c r="D434">
        <v>211</v>
      </c>
      <c r="G434">
        <v>-286.49348220000002</v>
      </c>
      <c r="H434">
        <v>0.94505258999999997</v>
      </c>
      <c r="I434">
        <v>3</v>
      </c>
      <c r="J434">
        <v>0</v>
      </c>
    </row>
    <row r="435" spans="1:10" x14ac:dyDescent="0.45">
      <c r="A435" t="s">
        <v>15</v>
      </c>
      <c r="B435" t="s">
        <v>75</v>
      </c>
      <c r="C435" t="s">
        <v>64</v>
      </c>
      <c r="D435">
        <v>194</v>
      </c>
      <c r="G435">
        <v>153.68674480000001</v>
      </c>
      <c r="H435">
        <v>0.87329045299999997</v>
      </c>
      <c r="I435">
        <v>3</v>
      </c>
      <c r="J435">
        <v>0</v>
      </c>
    </row>
    <row r="436" spans="1:10" x14ac:dyDescent="0.45">
      <c r="A436" t="s">
        <v>15</v>
      </c>
      <c r="B436" t="s">
        <v>75</v>
      </c>
      <c r="C436" t="s">
        <v>64</v>
      </c>
      <c r="D436">
        <v>177</v>
      </c>
      <c r="G436">
        <v>152.20823569999999</v>
      </c>
      <c r="H436">
        <v>0.89740612900000005</v>
      </c>
      <c r="I436">
        <v>3</v>
      </c>
      <c r="J436">
        <v>0</v>
      </c>
    </row>
    <row r="437" spans="1:10" x14ac:dyDescent="0.45">
      <c r="A437" t="s">
        <v>15</v>
      </c>
      <c r="B437" t="s">
        <v>75</v>
      </c>
      <c r="C437" t="s">
        <v>64</v>
      </c>
      <c r="D437">
        <v>160</v>
      </c>
      <c r="G437">
        <v>153.44420600000001</v>
      </c>
      <c r="H437">
        <v>0.92249760599999997</v>
      </c>
      <c r="I437">
        <v>3</v>
      </c>
      <c r="J437">
        <v>0</v>
      </c>
    </row>
    <row r="438" spans="1:10" x14ac:dyDescent="0.45">
      <c r="A438" t="s">
        <v>15</v>
      </c>
      <c r="B438" t="s">
        <v>75</v>
      </c>
      <c r="C438" t="s">
        <v>64</v>
      </c>
      <c r="D438">
        <v>143</v>
      </c>
      <c r="G438">
        <v>154.40281659999999</v>
      </c>
      <c r="H438">
        <v>0.88543387600000001</v>
      </c>
      <c r="I438">
        <v>3</v>
      </c>
      <c r="J438">
        <v>0</v>
      </c>
    </row>
    <row r="439" spans="1:10" x14ac:dyDescent="0.45">
      <c r="A439" t="s">
        <v>15</v>
      </c>
      <c r="B439" t="s">
        <v>75</v>
      </c>
      <c r="C439" t="s">
        <v>64</v>
      </c>
      <c r="D439">
        <v>126</v>
      </c>
      <c r="G439">
        <v>154.3892529</v>
      </c>
      <c r="H439">
        <v>0.89072884200000002</v>
      </c>
      <c r="I439">
        <v>3</v>
      </c>
      <c r="J439">
        <v>0</v>
      </c>
    </row>
    <row r="440" spans="1:10" x14ac:dyDescent="0.45">
      <c r="A440" t="s">
        <v>15</v>
      </c>
      <c r="B440" t="s">
        <v>75</v>
      </c>
      <c r="C440" t="s">
        <v>64</v>
      </c>
      <c r="D440">
        <v>109</v>
      </c>
      <c r="G440">
        <v>155.64748520000001</v>
      </c>
      <c r="H440">
        <v>0.88553662700000002</v>
      </c>
      <c r="I440">
        <v>3</v>
      </c>
      <c r="J440">
        <v>0</v>
      </c>
    </row>
    <row r="441" spans="1:10" x14ac:dyDescent="0.45">
      <c r="A441" t="s">
        <v>15</v>
      </c>
      <c r="B441" t="s">
        <v>75</v>
      </c>
      <c r="C441" t="s">
        <v>64</v>
      </c>
      <c r="D441">
        <v>92</v>
      </c>
      <c r="G441">
        <v>144.16273509999999</v>
      </c>
      <c r="H441">
        <v>0.90701124099999997</v>
      </c>
      <c r="I441">
        <v>3</v>
      </c>
      <c r="J441">
        <v>0</v>
      </c>
    </row>
    <row r="442" spans="1:10" x14ac:dyDescent="0.45">
      <c r="A442" t="s">
        <v>15</v>
      </c>
      <c r="B442" t="s">
        <v>75</v>
      </c>
      <c r="C442" t="s">
        <v>64</v>
      </c>
      <c r="D442">
        <v>75</v>
      </c>
      <c r="G442">
        <v>144.7924596</v>
      </c>
      <c r="H442">
        <v>0.89614928500000002</v>
      </c>
      <c r="I442">
        <v>3</v>
      </c>
      <c r="J442">
        <v>0</v>
      </c>
    </row>
    <row r="443" spans="1:10" x14ac:dyDescent="0.45">
      <c r="A443" t="s">
        <v>15</v>
      </c>
      <c r="B443" t="s">
        <v>75</v>
      </c>
      <c r="C443" t="s">
        <v>64</v>
      </c>
      <c r="D443">
        <v>58</v>
      </c>
      <c r="G443">
        <v>109.5019618</v>
      </c>
      <c r="H443">
        <v>0.99562276900000002</v>
      </c>
      <c r="I443">
        <v>3</v>
      </c>
      <c r="J443">
        <v>0</v>
      </c>
    </row>
    <row r="444" spans="1:10" x14ac:dyDescent="0.45">
      <c r="A444" t="s">
        <v>15</v>
      </c>
      <c r="B444" t="s">
        <v>75</v>
      </c>
      <c r="C444" t="s">
        <v>64</v>
      </c>
      <c r="D444">
        <v>41</v>
      </c>
      <c r="G444">
        <v>59.882169449999999</v>
      </c>
      <c r="H444">
        <v>0.98630601299999998</v>
      </c>
      <c r="I444">
        <v>3</v>
      </c>
      <c r="J444">
        <v>0</v>
      </c>
    </row>
    <row r="445" spans="1:10" x14ac:dyDescent="0.45">
      <c r="A445" t="s">
        <v>15</v>
      </c>
      <c r="B445" t="s">
        <v>75</v>
      </c>
      <c r="C445" t="s">
        <v>64</v>
      </c>
      <c r="D445">
        <v>24</v>
      </c>
      <c r="G445">
        <v>28.684704419999999</v>
      </c>
      <c r="H445">
        <v>0.95315101700000004</v>
      </c>
      <c r="I445">
        <v>3</v>
      </c>
      <c r="J445">
        <v>0</v>
      </c>
    </row>
    <row r="446" spans="1:10" x14ac:dyDescent="0.45">
      <c r="A446" t="s">
        <v>15</v>
      </c>
      <c r="B446" t="s">
        <v>75</v>
      </c>
      <c r="C446" t="s">
        <v>64</v>
      </c>
      <c r="D446">
        <v>7</v>
      </c>
      <c r="G446">
        <v>-166.40425379999999</v>
      </c>
      <c r="H446">
        <v>0.86602540400000005</v>
      </c>
      <c r="I446">
        <v>3</v>
      </c>
      <c r="J446">
        <v>0</v>
      </c>
    </row>
    <row r="447" spans="1:10" x14ac:dyDescent="0.45">
      <c r="A447" t="s">
        <v>15</v>
      </c>
      <c r="B447" t="s">
        <v>75</v>
      </c>
      <c r="C447" t="s">
        <v>76</v>
      </c>
      <c r="D447">
        <v>330</v>
      </c>
      <c r="G447">
        <v>-4000.74199</v>
      </c>
      <c r="H447">
        <v>0.61237243600000002</v>
      </c>
      <c r="I447">
        <v>3</v>
      </c>
      <c r="J447">
        <v>0</v>
      </c>
    </row>
    <row r="448" spans="1:10" x14ac:dyDescent="0.45">
      <c r="A448" t="s">
        <v>15</v>
      </c>
      <c r="B448" t="s">
        <v>75</v>
      </c>
      <c r="C448" t="s">
        <v>76</v>
      </c>
      <c r="D448">
        <v>313</v>
      </c>
      <c r="G448">
        <v>-4000.74199</v>
      </c>
      <c r="H448">
        <v>0.61237243600000002</v>
      </c>
      <c r="I448">
        <v>3</v>
      </c>
      <c r="J448">
        <v>0</v>
      </c>
    </row>
    <row r="449" spans="1:10" x14ac:dyDescent="0.45">
      <c r="A449" t="s">
        <v>15</v>
      </c>
      <c r="B449" t="s">
        <v>75</v>
      </c>
      <c r="C449" t="s">
        <v>76</v>
      </c>
      <c r="D449">
        <v>296</v>
      </c>
      <c r="G449">
        <v>-4000.74199</v>
      </c>
      <c r="H449">
        <v>0.61237243600000002</v>
      </c>
      <c r="I449">
        <v>3</v>
      </c>
      <c r="J449">
        <v>0</v>
      </c>
    </row>
    <row r="450" spans="1:10" x14ac:dyDescent="0.45">
      <c r="A450" t="s">
        <v>15</v>
      </c>
      <c r="B450" t="s">
        <v>75</v>
      </c>
      <c r="C450" t="s">
        <v>76</v>
      </c>
      <c r="D450">
        <v>279</v>
      </c>
      <c r="G450">
        <v>174</v>
      </c>
      <c r="H450">
        <v>0</v>
      </c>
      <c r="I450">
        <v>3</v>
      </c>
      <c r="J450">
        <v>0</v>
      </c>
    </row>
    <row r="451" spans="1:10" x14ac:dyDescent="0.45">
      <c r="A451" t="s">
        <v>15</v>
      </c>
      <c r="B451" t="s">
        <v>75</v>
      </c>
      <c r="C451" t="s">
        <v>76</v>
      </c>
      <c r="D451">
        <v>262</v>
      </c>
      <c r="G451">
        <v>174</v>
      </c>
      <c r="H451">
        <v>0</v>
      </c>
      <c r="I451">
        <v>3</v>
      </c>
      <c r="J451">
        <v>0</v>
      </c>
    </row>
    <row r="452" spans="1:10" x14ac:dyDescent="0.45">
      <c r="A452" t="s">
        <v>15</v>
      </c>
      <c r="B452" t="s">
        <v>75</v>
      </c>
      <c r="C452" t="s">
        <v>76</v>
      </c>
      <c r="D452">
        <v>245</v>
      </c>
      <c r="G452">
        <v>174</v>
      </c>
      <c r="H452">
        <v>0</v>
      </c>
      <c r="I452">
        <v>3</v>
      </c>
      <c r="J452">
        <v>0</v>
      </c>
    </row>
    <row r="453" spans="1:10" x14ac:dyDescent="0.45">
      <c r="A453" t="s">
        <v>15</v>
      </c>
      <c r="B453" t="s">
        <v>75</v>
      </c>
      <c r="C453" t="s">
        <v>76</v>
      </c>
      <c r="D453">
        <v>228</v>
      </c>
      <c r="G453">
        <v>174</v>
      </c>
      <c r="H453">
        <v>0</v>
      </c>
      <c r="I453">
        <v>3</v>
      </c>
      <c r="J453">
        <v>0</v>
      </c>
    </row>
    <row r="454" spans="1:10" x14ac:dyDescent="0.45">
      <c r="A454" t="s">
        <v>15</v>
      </c>
      <c r="B454" t="s">
        <v>75</v>
      </c>
      <c r="C454" t="s">
        <v>76</v>
      </c>
      <c r="D454">
        <v>211</v>
      </c>
      <c r="G454">
        <v>174</v>
      </c>
      <c r="H454">
        <v>0</v>
      </c>
      <c r="I454">
        <v>3</v>
      </c>
      <c r="J454">
        <v>0</v>
      </c>
    </row>
    <row r="455" spans="1:10" x14ac:dyDescent="0.45">
      <c r="A455" t="s">
        <v>15</v>
      </c>
      <c r="B455" t="s">
        <v>75</v>
      </c>
      <c r="C455" t="s">
        <v>76</v>
      </c>
      <c r="D455">
        <v>194</v>
      </c>
      <c r="G455">
        <v>174</v>
      </c>
      <c r="H455">
        <v>0</v>
      </c>
      <c r="I455">
        <v>3</v>
      </c>
      <c r="J455">
        <v>0</v>
      </c>
    </row>
    <row r="456" spans="1:10" x14ac:dyDescent="0.45">
      <c r="A456" t="s">
        <v>15</v>
      </c>
      <c r="B456" t="s">
        <v>75</v>
      </c>
      <c r="C456" t="s">
        <v>76</v>
      </c>
      <c r="D456">
        <v>177</v>
      </c>
      <c r="G456">
        <v>174</v>
      </c>
      <c r="H456">
        <v>0</v>
      </c>
      <c r="I456">
        <v>3</v>
      </c>
      <c r="J456">
        <v>0</v>
      </c>
    </row>
    <row r="457" spans="1:10" x14ac:dyDescent="0.45">
      <c r="A457" t="s">
        <v>15</v>
      </c>
      <c r="B457" t="s">
        <v>75</v>
      </c>
      <c r="C457" t="s">
        <v>76</v>
      </c>
      <c r="D457">
        <v>160</v>
      </c>
      <c r="G457">
        <v>174</v>
      </c>
      <c r="H457">
        <v>0</v>
      </c>
      <c r="I457">
        <v>3</v>
      </c>
      <c r="J457">
        <v>0</v>
      </c>
    </row>
    <row r="458" spans="1:10" x14ac:dyDescent="0.45">
      <c r="A458" t="s">
        <v>15</v>
      </c>
      <c r="B458" t="s">
        <v>75</v>
      </c>
      <c r="C458" t="s">
        <v>76</v>
      </c>
      <c r="D458">
        <v>143</v>
      </c>
      <c r="G458">
        <v>174</v>
      </c>
      <c r="H458">
        <v>0</v>
      </c>
      <c r="I458">
        <v>3</v>
      </c>
      <c r="J458">
        <v>0</v>
      </c>
    </row>
    <row r="459" spans="1:10" x14ac:dyDescent="0.45">
      <c r="A459" t="s">
        <v>15</v>
      </c>
      <c r="B459" t="s">
        <v>75</v>
      </c>
      <c r="C459" t="s">
        <v>76</v>
      </c>
      <c r="D459">
        <v>126</v>
      </c>
      <c r="G459">
        <v>174</v>
      </c>
      <c r="H459">
        <v>0</v>
      </c>
      <c r="I459">
        <v>3</v>
      </c>
      <c r="J459">
        <v>0</v>
      </c>
    </row>
    <row r="460" spans="1:10" x14ac:dyDescent="0.45">
      <c r="A460" t="s">
        <v>15</v>
      </c>
      <c r="B460" t="s">
        <v>75</v>
      </c>
      <c r="C460" t="s">
        <v>76</v>
      </c>
      <c r="D460">
        <v>109</v>
      </c>
      <c r="G460">
        <v>174</v>
      </c>
      <c r="H460">
        <v>0</v>
      </c>
      <c r="I460">
        <v>3</v>
      </c>
      <c r="J460">
        <v>0</v>
      </c>
    </row>
    <row r="461" spans="1:10" x14ac:dyDescent="0.45">
      <c r="A461" t="s">
        <v>15</v>
      </c>
      <c r="B461" t="s">
        <v>75</v>
      </c>
      <c r="C461" t="s">
        <v>76</v>
      </c>
      <c r="D461">
        <v>92</v>
      </c>
      <c r="G461">
        <v>174</v>
      </c>
      <c r="H461">
        <v>0</v>
      </c>
      <c r="I461">
        <v>3</v>
      </c>
      <c r="J461">
        <v>0</v>
      </c>
    </row>
    <row r="462" spans="1:10" x14ac:dyDescent="0.45">
      <c r="A462" t="s">
        <v>15</v>
      </c>
      <c r="B462" t="s">
        <v>75</v>
      </c>
      <c r="C462" t="s">
        <v>76</v>
      </c>
      <c r="D462">
        <v>75</v>
      </c>
      <c r="G462">
        <v>174</v>
      </c>
      <c r="H462">
        <v>0</v>
      </c>
      <c r="I462">
        <v>3</v>
      </c>
      <c r="J462">
        <v>0</v>
      </c>
    </row>
    <row r="463" spans="1:10" x14ac:dyDescent="0.45">
      <c r="A463" t="s">
        <v>15</v>
      </c>
      <c r="B463" t="s">
        <v>75</v>
      </c>
      <c r="C463" t="s">
        <v>76</v>
      </c>
      <c r="D463">
        <v>58</v>
      </c>
      <c r="G463">
        <v>174</v>
      </c>
      <c r="H463">
        <v>0</v>
      </c>
      <c r="I463">
        <v>3</v>
      </c>
      <c r="J463">
        <v>0</v>
      </c>
    </row>
    <row r="464" spans="1:10" x14ac:dyDescent="0.45">
      <c r="A464" t="s">
        <v>15</v>
      </c>
      <c r="B464" t="s">
        <v>75</v>
      </c>
      <c r="C464" t="s">
        <v>76</v>
      </c>
      <c r="D464">
        <v>41</v>
      </c>
      <c r="G464">
        <v>174</v>
      </c>
      <c r="H464">
        <v>0</v>
      </c>
      <c r="I464">
        <v>3</v>
      </c>
      <c r="J464">
        <v>0</v>
      </c>
    </row>
    <row r="465" spans="1:10" x14ac:dyDescent="0.45">
      <c r="A465" t="s">
        <v>15</v>
      </c>
      <c r="B465" t="s">
        <v>75</v>
      </c>
      <c r="C465" t="s">
        <v>76</v>
      </c>
      <c r="D465">
        <v>24</v>
      </c>
      <c r="G465">
        <v>174</v>
      </c>
      <c r="H465">
        <v>0</v>
      </c>
      <c r="I465">
        <v>3</v>
      </c>
      <c r="J465">
        <v>0</v>
      </c>
    </row>
    <row r="466" spans="1:10" x14ac:dyDescent="0.45">
      <c r="A466" t="s">
        <v>15</v>
      </c>
      <c r="B466" t="s">
        <v>75</v>
      </c>
      <c r="C466" t="s">
        <v>76</v>
      </c>
      <c r="D466">
        <v>7</v>
      </c>
      <c r="G466">
        <v>174</v>
      </c>
      <c r="H466">
        <v>0</v>
      </c>
      <c r="I466">
        <v>3</v>
      </c>
      <c r="J466">
        <v>0</v>
      </c>
    </row>
    <row r="467" spans="1:10" x14ac:dyDescent="0.45">
      <c r="A467" t="s">
        <v>15</v>
      </c>
      <c r="B467" t="s">
        <v>77</v>
      </c>
      <c r="C467" t="s">
        <v>64</v>
      </c>
      <c r="D467">
        <v>167</v>
      </c>
      <c r="G467">
        <v>56.671384179999997</v>
      </c>
      <c r="H467">
        <v>0.86383188499999997</v>
      </c>
      <c r="I467">
        <v>6</v>
      </c>
      <c r="J467">
        <v>1</v>
      </c>
    </row>
    <row r="468" spans="1:10" x14ac:dyDescent="0.45">
      <c r="A468" t="s">
        <v>15</v>
      </c>
      <c r="B468" t="s">
        <v>77</v>
      </c>
      <c r="C468" t="s">
        <v>64</v>
      </c>
      <c r="D468">
        <v>158</v>
      </c>
      <c r="G468">
        <v>56.671384179999997</v>
      </c>
      <c r="H468">
        <v>0.86383188499999997</v>
      </c>
      <c r="I468">
        <v>6</v>
      </c>
      <c r="J468">
        <v>1</v>
      </c>
    </row>
    <row r="469" spans="1:10" x14ac:dyDescent="0.45">
      <c r="A469" t="s">
        <v>15</v>
      </c>
      <c r="B469" t="s">
        <v>77</v>
      </c>
      <c r="C469" t="s">
        <v>64</v>
      </c>
      <c r="D469">
        <v>149</v>
      </c>
      <c r="G469">
        <v>56.671384179999997</v>
      </c>
      <c r="H469">
        <v>0.86383188499999997</v>
      </c>
      <c r="I469">
        <v>6</v>
      </c>
      <c r="J469">
        <v>1</v>
      </c>
    </row>
    <row r="470" spans="1:10" x14ac:dyDescent="0.45">
      <c r="A470" t="s">
        <v>15</v>
      </c>
      <c r="B470" t="s">
        <v>77</v>
      </c>
      <c r="C470" t="s">
        <v>64</v>
      </c>
      <c r="D470">
        <v>140</v>
      </c>
      <c r="G470">
        <v>56.671384179999997</v>
      </c>
      <c r="H470">
        <v>0.86383188499999997</v>
      </c>
      <c r="I470">
        <v>6</v>
      </c>
      <c r="J470">
        <v>1</v>
      </c>
    </row>
    <row r="471" spans="1:10" x14ac:dyDescent="0.45">
      <c r="A471" t="s">
        <v>15</v>
      </c>
      <c r="B471" t="s">
        <v>77</v>
      </c>
      <c r="C471" t="s">
        <v>64</v>
      </c>
      <c r="D471">
        <v>131</v>
      </c>
      <c r="G471">
        <v>56.671384179999997</v>
      </c>
      <c r="H471">
        <v>0.86383188499999997</v>
      </c>
      <c r="I471">
        <v>6</v>
      </c>
      <c r="J471">
        <v>1</v>
      </c>
    </row>
    <row r="472" spans="1:10" x14ac:dyDescent="0.45">
      <c r="A472" t="s">
        <v>15</v>
      </c>
      <c r="B472" t="s">
        <v>77</v>
      </c>
      <c r="C472" t="s">
        <v>64</v>
      </c>
      <c r="D472">
        <v>122</v>
      </c>
      <c r="G472">
        <v>56.671384179999997</v>
      </c>
      <c r="H472">
        <v>0.86383188499999997</v>
      </c>
      <c r="I472">
        <v>6</v>
      </c>
      <c r="J472">
        <v>1</v>
      </c>
    </row>
    <row r="473" spans="1:10" x14ac:dyDescent="0.45">
      <c r="A473" t="s">
        <v>15</v>
      </c>
      <c r="B473" t="s">
        <v>77</v>
      </c>
      <c r="C473" t="s">
        <v>64</v>
      </c>
      <c r="D473">
        <v>113</v>
      </c>
      <c r="G473">
        <v>56.671384179999997</v>
      </c>
      <c r="H473">
        <v>0.86383188499999997</v>
      </c>
      <c r="I473">
        <v>6</v>
      </c>
      <c r="J473">
        <v>1</v>
      </c>
    </row>
    <row r="474" spans="1:10" x14ac:dyDescent="0.45">
      <c r="A474" t="s">
        <v>15</v>
      </c>
      <c r="B474" t="s">
        <v>77</v>
      </c>
      <c r="C474" t="s">
        <v>64</v>
      </c>
      <c r="D474">
        <v>104</v>
      </c>
      <c r="G474">
        <v>56.671384179999997</v>
      </c>
      <c r="H474">
        <v>0.86383188499999997</v>
      </c>
      <c r="I474">
        <v>6</v>
      </c>
      <c r="J474">
        <v>1</v>
      </c>
    </row>
    <row r="475" spans="1:10" x14ac:dyDescent="0.45">
      <c r="A475" t="s">
        <v>15</v>
      </c>
      <c r="B475" t="s">
        <v>77</v>
      </c>
      <c r="C475" t="s">
        <v>64</v>
      </c>
      <c r="D475">
        <v>95</v>
      </c>
      <c r="G475">
        <v>56.671384179999997</v>
      </c>
      <c r="H475">
        <v>0.86383188499999997</v>
      </c>
      <c r="I475">
        <v>6</v>
      </c>
      <c r="J475">
        <v>1</v>
      </c>
    </row>
    <row r="476" spans="1:10" x14ac:dyDescent="0.45">
      <c r="A476" t="s">
        <v>15</v>
      </c>
      <c r="B476" t="s">
        <v>77</v>
      </c>
      <c r="C476" t="s">
        <v>64</v>
      </c>
      <c r="D476">
        <v>86</v>
      </c>
      <c r="G476">
        <v>56.671384179999997</v>
      </c>
      <c r="H476">
        <v>0.86383188499999997</v>
      </c>
      <c r="I476">
        <v>6</v>
      </c>
      <c r="J476">
        <v>1</v>
      </c>
    </row>
    <row r="477" spans="1:10" x14ac:dyDescent="0.45">
      <c r="A477" t="s">
        <v>15</v>
      </c>
      <c r="B477" t="s">
        <v>77</v>
      </c>
      <c r="C477" t="s">
        <v>64</v>
      </c>
      <c r="D477">
        <v>77</v>
      </c>
      <c r="G477">
        <v>56.590868739999998</v>
      </c>
      <c r="H477">
        <v>0.86586230900000005</v>
      </c>
      <c r="I477">
        <v>6</v>
      </c>
      <c r="J477">
        <v>1</v>
      </c>
    </row>
    <row r="478" spans="1:10" x14ac:dyDescent="0.45">
      <c r="A478" t="s">
        <v>15</v>
      </c>
      <c r="B478" t="s">
        <v>77</v>
      </c>
      <c r="C478" t="s">
        <v>64</v>
      </c>
      <c r="D478">
        <v>68</v>
      </c>
      <c r="G478">
        <v>56.67370717</v>
      </c>
      <c r="H478">
        <v>0.86901272900000004</v>
      </c>
      <c r="I478">
        <v>6</v>
      </c>
      <c r="J478">
        <v>1</v>
      </c>
    </row>
    <row r="479" spans="1:10" x14ac:dyDescent="0.45">
      <c r="A479" t="s">
        <v>15</v>
      </c>
      <c r="B479" t="s">
        <v>77</v>
      </c>
      <c r="C479" t="s">
        <v>64</v>
      </c>
      <c r="D479">
        <v>59</v>
      </c>
      <c r="G479">
        <v>59.868044300000001</v>
      </c>
      <c r="H479">
        <v>0.86879750700000002</v>
      </c>
      <c r="I479">
        <v>6</v>
      </c>
      <c r="J479">
        <v>1</v>
      </c>
    </row>
    <row r="480" spans="1:10" x14ac:dyDescent="0.45">
      <c r="A480" t="s">
        <v>15</v>
      </c>
      <c r="B480" t="s">
        <v>77</v>
      </c>
      <c r="C480" t="s">
        <v>64</v>
      </c>
      <c r="D480">
        <v>50</v>
      </c>
      <c r="G480">
        <v>58.221985119999999</v>
      </c>
      <c r="H480">
        <v>0.87263323199999998</v>
      </c>
      <c r="I480">
        <v>6</v>
      </c>
      <c r="J480">
        <v>1</v>
      </c>
    </row>
    <row r="481" spans="1:10" x14ac:dyDescent="0.45">
      <c r="A481" t="s">
        <v>15</v>
      </c>
      <c r="B481" t="s">
        <v>77</v>
      </c>
      <c r="C481" t="s">
        <v>64</v>
      </c>
      <c r="D481">
        <v>41</v>
      </c>
      <c r="G481">
        <v>-22.381513640000001</v>
      </c>
      <c r="H481">
        <v>0.88050634299999997</v>
      </c>
      <c r="I481">
        <v>6</v>
      </c>
      <c r="J481">
        <v>1</v>
      </c>
    </row>
    <row r="482" spans="1:10" x14ac:dyDescent="0.45">
      <c r="A482" t="s">
        <v>15</v>
      </c>
      <c r="B482" t="s">
        <v>77</v>
      </c>
      <c r="C482" t="s">
        <v>64</v>
      </c>
      <c r="D482">
        <v>32</v>
      </c>
      <c r="G482">
        <v>-17.068547800000001</v>
      </c>
      <c r="H482">
        <v>0.83672153599999999</v>
      </c>
      <c r="I482">
        <v>6</v>
      </c>
      <c r="J482">
        <v>1</v>
      </c>
    </row>
    <row r="483" spans="1:10" x14ac:dyDescent="0.45">
      <c r="A483" t="s">
        <v>15</v>
      </c>
      <c r="B483" t="s">
        <v>77</v>
      </c>
      <c r="C483" t="s">
        <v>64</v>
      </c>
      <c r="D483">
        <v>23</v>
      </c>
      <c r="G483">
        <v>-255.47100130000001</v>
      </c>
      <c r="H483">
        <v>0.86876545000000005</v>
      </c>
      <c r="I483">
        <v>6</v>
      </c>
      <c r="J483">
        <v>1</v>
      </c>
    </row>
    <row r="484" spans="1:10" x14ac:dyDescent="0.45">
      <c r="A484" t="s">
        <v>15</v>
      </c>
      <c r="B484" t="s">
        <v>77</v>
      </c>
      <c r="C484" t="s">
        <v>64</v>
      </c>
      <c r="D484">
        <v>14</v>
      </c>
      <c r="G484">
        <v>-135.2248309</v>
      </c>
      <c r="H484">
        <v>0.82773389399999997</v>
      </c>
      <c r="I484">
        <v>6</v>
      </c>
      <c r="J484">
        <v>1</v>
      </c>
    </row>
    <row r="485" spans="1:10" x14ac:dyDescent="0.45">
      <c r="A485" t="s">
        <v>15</v>
      </c>
      <c r="B485" t="s">
        <v>77</v>
      </c>
      <c r="C485" t="s">
        <v>64</v>
      </c>
      <c r="D485">
        <v>5</v>
      </c>
      <c r="I485">
        <v>6</v>
      </c>
      <c r="J485">
        <v>1</v>
      </c>
    </row>
    <row r="486" spans="1:10" x14ac:dyDescent="0.45">
      <c r="A486" t="s">
        <v>15</v>
      </c>
      <c r="B486" t="s">
        <v>77</v>
      </c>
      <c r="C486" t="s">
        <v>76</v>
      </c>
      <c r="D486">
        <v>167</v>
      </c>
      <c r="G486">
        <v>56.671384179999997</v>
      </c>
      <c r="H486">
        <v>0.86383188499999997</v>
      </c>
      <c r="I486">
        <v>6</v>
      </c>
      <c r="J486">
        <v>1</v>
      </c>
    </row>
    <row r="487" spans="1:10" x14ac:dyDescent="0.45">
      <c r="A487" t="s">
        <v>15</v>
      </c>
      <c r="B487" t="s">
        <v>77</v>
      </c>
      <c r="C487" t="s">
        <v>76</v>
      </c>
      <c r="D487">
        <v>158</v>
      </c>
      <c r="G487">
        <v>56.671384179999997</v>
      </c>
      <c r="H487">
        <v>0.86383188499999997</v>
      </c>
      <c r="I487">
        <v>6</v>
      </c>
      <c r="J487">
        <v>1</v>
      </c>
    </row>
    <row r="488" spans="1:10" x14ac:dyDescent="0.45">
      <c r="A488" t="s">
        <v>15</v>
      </c>
      <c r="B488" t="s">
        <v>77</v>
      </c>
      <c r="C488" t="s">
        <v>76</v>
      </c>
      <c r="D488">
        <v>149</v>
      </c>
      <c r="G488">
        <v>56.671384179999997</v>
      </c>
      <c r="H488">
        <v>0.86383188499999997</v>
      </c>
      <c r="I488">
        <v>6</v>
      </c>
      <c r="J488">
        <v>1</v>
      </c>
    </row>
    <row r="489" spans="1:10" x14ac:dyDescent="0.45">
      <c r="A489" t="s">
        <v>15</v>
      </c>
      <c r="B489" t="s">
        <v>77</v>
      </c>
      <c r="C489" t="s">
        <v>76</v>
      </c>
      <c r="D489">
        <v>140</v>
      </c>
      <c r="G489">
        <v>56.671384179999997</v>
      </c>
      <c r="H489">
        <v>0.86383188499999997</v>
      </c>
      <c r="I489">
        <v>6</v>
      </c>
      <c r="J489">
        <v>1</v>
      </c>
    </row>
    <row r="490" spans="1:10" x14ac:dyDescent="0.45">
      <c r="A490" t="s">
        <v>15</v>
      </c>
      <c r="B490" t="s">
        <v>77</v>
      </c>
      <c r="C490" t="s">
        <v>76</v>
      </c>
      <c r="D490">
        <v>131</v>
      </c>
      <c r="G490">
        <v>56.671384179999997</v>
      </c>
      <c r="H490">
        <v>0.86383188499999997</v>
      </c>
      <c r="I490">
        <v>6</v>
      </c>
      <c r="J490">
        <v>1</v>
      </c>
    </row>
    <row r="491" spans="1:10" x14ac:dyDescent="0.45">
      <c r="A491" t="s">
        <v>15</v>
      </c>
      <c r="B491" t="s">
        <v>77</v>
      </c>
      <c r="C491" t="s">
        <v>76</v>
      </c>
      <c r="D491">
        <v>122</v>
      </c>
      <c r="G491">
        <v>56.590868739999998</v>
      </c>
      <c r="H491">
        <v>0.86586230900000005</v>
      </c>
      <c r="I491">
        <v>6</v>
      </c>
      <c r="J491">
        <v>1</v>
      </c>
    </row>
    <row r="492" spans="1:10" x14ac:dyDescent="0.45">
      <c r="A492" t="s">
        <v>15</v>
      </c>
      <c r="B492" t="s">
        <v>77</v>
      </c>
      <c r="C492" t="s">
        <v>76</v>
      </c>
      <c r="D492">
        <v>113</v>
      </c>
      <c r="G492">
        <v>57.106217270000002</v>
      </c>
      <c r="H492">
        <v>0.87083722799999996</v>
      </c>
      <c r="I492">
        <v>6</v>
      </c>
      <c r="J492">
        <v>1</v>
      </c>
    </row>
    <row r="493" spans="1:10" x14ac:dyDescent="0.45">
      <c r="A493" t="s">
        <v>15</v>
      </c>
      <c r="B493" t="s">
        <v>77</v>
      </c>
      <c r="C493" t="s">
        <v>76</v>
      </c>
      <c r="D493">
        <v>104</v>
      </c>
      <c r="G493">
        <v>59.868044300000001</v>
      </c>
      <c r="H493">
        <v>0.86879750700000002</v>
      </c>
      <c r="I493">
        <v>6</v>
      </c>
      <c r="J493">
        <v>1</v>
      </c>
    </row>
    <row r="494" spans="1:10" x14ac:dyDescent="0.45">
      <c r="A494" t="s">
        <v>15</v>
      </c>
      <c r="B494" t="s">
        <v>77</v>
      </c>
      <c r="C494" t="s">
        <v>76</v>
      </c>
      <c r="D494">
        <v>95</v>
      </c>
      <c r="G494">
        <v>61.679693190000002</v>
      </c>
      <c r="H494">
        <v>0.86507987399999997</v>
      </c>
      <c r="I494">
        <v>6</v>
      </c>
      <c r="J494">
        <v>1</v>
      </c>
    </row>
    <row r="495" spans="1:10" x14ac:dyDescent="0.45">
      <c r="A495" t="s">
        <v>15</v>
      </c>
      <c r="B495" t="s">
        <v>77</v>
      </c>
      <c r="C495" t="s">
        <v>76</v>
      </c>
      <c r="D495">
        <v>86</v>
      </c>
      <c r="G495">
        <v>63.833142469999999</v>
      </c>
      <c r="H495">
        <v>0.86482495299999995</v>
      </c>
      <c r="I495">
        <v>6</v>
      </c>
      <c r="J495">
        <v>1</v>
      </c>
    </row>
    <row r="496" spans="1:10" x14ac:dyDescent="0.45">
      <c r="A496" t="s">
        <v>15</v>
      </c>
      <c r="B496" t="s">
        <v>77</v>
      </c>
      <c r="C496" t="s">
        <v>76</v>
      </c>
      <c r="D496">
        <v>77</v>
      </c>
      <c r="G496">
        <v>78.432552909999998</v>
      </c>
      <c r="H496">
        <v>0.86708962599999995</v>
      </c>
      <c r="I496">
        <v>6</v>
      </c>
      <c r="J496">
        <v>1</v>
      </c>
    </row>
    <row r="497" spans="1:10" x14ac:dyDescent="0.45">
      <c r="A497" t="s">
        <v>15</v>
      </c>
      <c r="B497" t="s">
        <v>77</v>
      </c>
      <c r="C497" t="s">
        <v>76</v>
      </c>
      <c r="D497">
        <v>68</v>
      </c>
      <c r="G497">
        <v>90.61262533</v>
      </c>
      <c r="H497">
        <v>0.862871253</v>
      </c>
      <c r="I497">
        <v>6</v>
      </c>
      <c r="J497">
        <v>1</v>
      </c>
    </row>
    <row r="498" spans="1:10" x14ac:dyDescent="0.45">
      <c r="A498" t="s">
        <v>15</v>
      </c>
      <c r="B498" t="s">
        <v>77</v>
      </c>
      <c r="C498" t="s">
        <v>76</v>
      </c>
      <c r="D498">
        <v>59</v>
      </c>
      <c r="G498">
        <v>119.661781</v>
      </c>
      <c r="H498">
        <v>0.84579199000000005</v>
      </c>
      <c r="I498">
        <v>6</v>
      </c>
      <c r="J498">
        <v>1</v>
      </c>
    </row>
    <row r="499" spans="1:10" x14ac:dyDescent="0.45">
      <c r="A499" t="s">
        <v>15</v>
      </c>
      <c r="B499" t="s">
        <v>77</v>
      </c>
      <c r="C499" t="s">
        <v>76</v>
      </c>
      <c r="D499">
        <v>50</v>
      </c>
      <c r="G499">
        <v>132.1564061</v>
      </c>
      <c r="H499">
        <v>0.86676791399999997</v>
      </c>
      <c r="I499">
        <v>6</v>
      </c>
      <c r="J499">
        <v>1</v>
      </c>
    </row>
    <row r="500" spans="1:10" x14ac:dyDescent="0.45">
      <c r="A500" t="s">
        <v>15</v>
      </c>
      <c r="B500" t="s">
        <v>77</v>
      </c>
      <c r="C500" t="s">
        <v>76</v>
      </c>
      <c r="D500">
        <v>41</v>
      </c>
      <c r="G500">
        <v>143.62311980000001</v>
      </c>
      <c r="H500">
        <v>0.74597499199999995</v>
      </c>
      <c r="I500">
        <v>6</v>
      </c>
      <c r="J500">
        <v>1</v>
      </c>
    </row>
    <row r="501" spans="1:10" x14ac:dyDescent="0.45">
      <c r="A501" t="s">
        <v>15</v>
      </c>
      <c r="B501" t="s">
        <v>77</v>
      </c>
      <c r="C501" t="s">
        <v>76</v>
      </c>
      <c r="D501">
        <v>32</v>
      </c>
      <c r="I501">
        <v>6</v>
      </c>
      <c r="J501">
        <v>1</v>
      </c>
    </row>
    <row r="502" spans="1:10" x14ac:dyDescent="0.45">
      <c r="A502" t="s">
        <v>15</v>
      </c>
      <c r="B502" t="s">
        <v>77</v>
      </c>
      <c r="C502" t="s">
        <v>76</v>
      </c>
      <c r="D502">
        <v>23</v>
      </c>
      <c r="I502">
        <v>6</v>
      </c>
      <c r="J502">
        <v>1</v>
      </c>
    </row>
    <row r="503" spans="1:10" x14ac:dyDescent="0.45">
      <c r="A503" t="s">
        <v>15</v>
      </c>
      <c r="B503" t="s">
        <v>77</v>
      </c>
      <c r="C503" t="s">
        <v>76</v>
      </c>
      <c r="D503">
        <v>14</v>
      </c>
      <c r="I503">
        <v>6</v>
      </c>
      <c r="J503">
        <v>1</v>
      </c>
    </row>
    <row r="504" spans="1:10" x14ac:dyDescent="0.45">
      <c r="A504" t="s">
        <v>15</v>
      </c>
      <c r="B504" t="s">
        <v>77</v>
      </c>
      <c r="C504" t="s">
        <v>76</v>
      </c>
      <c r="D504">
        <v>5</v>
      </c>
      <c r="I504">
        <v>6</v>
      </c>
      <c r="J504">
        <v>1</v>
      </c>
    </row>
    <row r="505" spans="1:10" x14ac:dyDescent="0.45">
      <c r="A505" t="s">
        <v>15</v>
      </c>
      <c r="B505" t="s">
        <v>78</v>
      </c>
      <c r="C505" t="s">
        <v>64</v>
      </c>
      <c r="D505">
        <v>167</v>
      </c>
      <c r="G505">
        <v>56.671384179999997</v>
      </c>
      <c r="H505">
        <v>0.86383188499999997</v>
      </c>
      <c r="I505">
        <v>6</v>
      </c>
      <c r="J505">
        <v>1</v>
      </c>
    </row>
    <row r="506" spans="1:10" x14ac:dyDescent="0.45">
      <c r="A506" t="s">
        <v>15</v>
      </c>
      <c r="B506" t="s">
        <v>78</v>
      </c>
      <c r="C506" t="s">
        <v>64</v>
      </c>
      <c r="D506">
        <v>158</v>
      </c>
      <c r="G506">
        <v>56.671384179999997</v>
      </c>
      <c r="H506">
        <v>0.86383188499999997</v>
      </c>
      <c r="I506">
        <v>6</v>
      </c>
      <c r="J506">
        <v>1</v>
      </c>
    </row>
    <row r="507" spans="1:10" x14ac:dyDescent="0.45">
      <c r="A507" t="s">
        <v>15</v>
      </c>
      <c r="B507" t="s">
        <v>78</v>
      </c>
      <c r="C507" t="s">
        <v>64</v>
      </c>
      <c r="D507">
        <v>149</v>
      </c>
      <c r="G507">
        <v>56.671384179999997</v>
      </c>
      <c r="H507">
        <v>0.86383188499999997</v>
      </c>
      <c r="I507">
        <v>6</v>
      </c>
      <c r="J507">
        <v>1</v>
      </c>
    </row>
    <row r="508" spans="1:10" x14ac:dyDescent="0.45">
      <c r="A508" t="s">
        <v>15</v>
      </c>
      <c r="B508" t="s">
        <v>78</v>
      </c>
      <c r="C508" t="s">
        <v>64</v>
      </c>
      <c r="D508">
        <v>140</v>
      </c>
      <c r="G508">
        <v>56.671384179999997</v>
      </c>
      <c r="H508">
        <v>0.86383188499999997</v>
      </c>
      <c r="I508">
        <v>6</v>
      </c>
      <c r="J508">
        <v>1</v>
      </c>
    </row>
    <row r="509" spans="1:10" x14ac:dyDescent="0.45">
      <c r="A509" t="s">
        <v>15</v>
      </c>
      <c r="B509" t="s">
        <v>78</v>
      </c>
      <c r="C509" t="s">
        <v>64</v>
      </c>
      <c r="D509">
        <v>131</v>
      </c>
      <c r="G509">
        <v>56.671384179999997</v>
      </c>
      <c r="H509">
        <v>0.86383188499999997</v>
      </c>
      <c r="I509">
        <v>6</v>
      </c>
      <c r="J509">
        <v>1</v>
      </c>
    </row>
    <row r="510" spans="1:10" x14ac:dyDescent="0.45">
      <c r="A510" t="s">
        <v>15</v>
      </c>
      <c r="B510" t="s">
        <v>78</v>
      </c>
      <c r="C510" t="s">
        <v>64</v>
      </c>
      <c r="D510">
        <v>122</v>
      </c>
      <c r="G510">
        <v>56.671384179999997</v>
      </c>
      <c r="H510">
        <v>0.86383188499999997</v>
      </c>
      <c r="I510">
        <v>6</v>
      </c>
      <c r="J510">
        <v>1</v>
      </c>
    </row>
    <row r="511" spans="1:10" x14ac:dyDescent="0.45">
      <c r="A511" t="s">
        <v>15</v>
      </c>
      <c r="B511" t="s">
        <v>78</v>
      </c>
      <c r="C511" t="s">
        <v>64</v>
      </c>
      <c r="D511">
        <v>113</v>
      </c>
      <c r="G511">
        <v>56.671384179999997</v>
      </c>
      <c r="H511">
        <v>0.86383188499999997</v>
      </c>
      <c r="I511">
        <v>6</v>
      </c>
      <c r="J511">
        <v>1</v>
      </c>
    </row>
    <row r="512" spans="1:10" x14ac:dyDescent="0.45">
      <c r="A512" t="s">
        <v>15</v>
      </c>
      <c r="B512" t="s">
        <v>78</v>
      </c>
      <c r="C512" t="s">
        <v>64</v>
      </c>
      <c r="D512">
        <v>104</v>
      </c>
      <c r="G512">
        <v>56.671384179999997</v>
      </c>
      <c r="H512">
        <v>0.86383188499999997</v>
      </c>
      <c r="I512">
        <v>6</v>
      </c>
      <c r="J512">
        <v>1</v>
      </c>
    </row>
    <row r="513" spans="1:10" x14ac:dyDescent="0.45">
      <c r="A513" t="s">
        <v>15</v>
      </c>
      <c r="B513" t="s">
        <v>78</v>
      </c>
      <c r="C513" t="s">
        <v>64</v>
      </c>
      <c r="D513">
        <v>95</v>
      </c>
      <c r="G513">
        <v>56.671384179999997</v>
      </c>
      <c r="H513">
        <v>0.86383188499999997</v>
      </c>
      <c r="I513">
        <v>6</v>
      </c>
      <c r="J513">
        <v>1</v>
      </c>
    </row>
    <row r="514" spans="1:10" x14ac:dyDescent="0.45">
      <c r="A514" t="s">
        <v>15</v>
      </c>
      <c r="B514" t="s">
        <v>78</v>
      </c>
      <c r="C514" t="s">
        <v>64</v>
      </c>
      <c r="D514">
        <v>86</v>
      </c>
      <c r="G514">
        <v>56.671384179999997</v>
      </c>
      <c r="H514">
        <v>0.86383188499999997</v>
      </c>
      <c r="I514">
        <v>6</v>
      </c>
      <c r="J514">
        <v>1</v>
      </c>
    </row>
    <row r="515" spans="1:10" x14ac:dyDescent="0.45">
      <c r="A515" t="s">
        <v>15</v>
      </c>
      <c r="B515" t="s">
        <v>78</v>
      </c>
      <c r="C515" t="s">
        <v>64</v>
      </c>
      <c r="D515">
        <v>77</v>
      </c>
      <c r="G515">
        <v>56.590868739999998</v>
      </c>
      <c r="H515">
        <v>0.86586230900000005</v>
      </c>
      <c r="I515">
        <v>6</v>
      </c>
      <c r="J515">
        <v>1</v>
      </c>
    </row>
    <row r="516" spans="1:10" x14ac:dyDescent="0.45">
      <c r="A516" t="s">
        <v>15</v>
      </c>
      <c r="B516" t="s">
        <v>78</v>
      </c>
      <c r="C516" t="s">
        <v>64</v>
      </c>
      <c r="D516">
        <v>68</v>
      </c>
      <c r="G516">
        <v>56.67370717</v>
      </c>
      <c r="H516">
        <v>0.86901272900000004</v>
      </c>
      <c r="I516">
        <v>6</v>
      </c>
      <c r="J516">
        <v>1</v>
      </c>
    </row>
    <row r="517" spans="1:10" x14ac:dyDescent="0.45">
      <c r="A517" t="s">
        <v>15</v>
      </c>
      <c r="B517" t="s">
        <v>78</v>
      </c>
      <c r="C517" t="s">
        <v>64</v>
      </c>
      <c r="D517">
        <v>59</v>
      </c>
      <c r="G517">
        <v>59.868044300000001</v>
      </c>
      <c r="H517">
        <v>0.86879750700000002</v>
      </c>
      <c r="I517">
        <v>6</v>
      </c>
      <c r="J517">
        <v>1</v>
      </c>
    </row>
    <row r="518" spans="1:10" x14ac:dyDescent="0.45">
      <c r="A518" t="s">
        <v>15</v>
      </c>
      <c r="B518" t="s">
        <v>78</v>
      </c>
      <c r="C518" t="s">
        <v>64</v>
      </c>
      <c r="D518">
        <v>50</v>
      </c>
      <c r="G518">
        <v>58.221985119999999</v>
      </c>
      <c r="H518">
        <v>0.87263323199999998</v>
      </c>
      <c r="I518">
        <v>6</v>
      </c>
      <c r="J518">
        <v>1</v>
      </c>
    </row>
    <row r="519" spans="1:10" x14ac:dyDescent="0.45">
      <c r="A519" t="s">
        <v>15</v>
      </c>
      <c r="B519" t="s">
        <v>78</v>
      </c>
      <c r="C519" t="s">
        <v>64</v>
      </c>
      <c r="D519">
        <v>41</v>
      </c>
      <c r="G519">
        <v>-22.381513640000001</v>
      </c>
      <c r="H519">
        <v>0.88050634299999997</v>
      </c>
      <c r="I519">
        <v>6</v>
      </c>
      <c r="J519">
        <v>1</v>
      </c>
    </row>
    <row r="520" spans="1:10" x14ac:dyDescent="0.45">
      <c r="A520" t="s">
        <v>15</v>
      </c>
      <c r="B520" t="s">
        <v>78</v>
      </c>
      <c r="C520" t="s">
        <v>64</v>
      </c>
      <c r="D520">
        <v>32</v>
      </c>
      <c r="G520">
        <v>-17.068547800000001</v>
      </c>
      <c r="H520">
        <v>0.83672153599999999</v>
      </c>
      <c r="I520">
        <v>6</v>
      </c>
      <c r="J520">
        <v>1</v>
      </c>
    </row>
    <row r="521" spans="1:10" x14ac:dyDescent="0.45">
      <c r="A521" t="s">
        <v>15</v>
      </c>
      <c r="B521" t="s">
        <v>78</v>
      </c>
      <c r="C521" t="s">
        <v>64</v>
      </c>
      <c r="D521">
        <v>23</v>
      </c>
      <c r="G521">
        <v>-255.47100130000001</v>
      </c>
      <c r="H521">
        <v>0.86876545000000005</v>
      </c>
      <c r="I521">
        <v>6</v>
      </c>
      <c r="J521">
        <v>1</v>
      </c>
    </row>
    <row r="522" spans="1:10" x14ac:dyDescent="0.45">
      <c r="A522" t="s">
        <v>15</v>
      </c>
      <c r="B522" t="s">
        <v>78</v>
      </c>
      <c r="C522" t="s">
        <v>64</v>
      </c>
      <c r="D522">
        <v>14</v>
      </c>
      <c r="G522">
        <v>-135.2248309</v>
      </c>
      <c r="H522">
        <v>0.82773389399999997</v>
      </c>
      <c r="I522">
        <v>6</v>
      </c>
      <c r="J522">
        <v>1</v>
      </c>
    </row>
    <row r="523" spans="1:10" x14ac:dyDescent="0.45">
      <c r="A523" t="s">
        <v>15</v>
      </c>
      <c r="B523" t="s">
        <v>78</v>
      </c>
      <c r="C523" t="s">
        <v>64</v>
      </c>
      <c r="D523">
        <v>5</v>
      </c>
      <c r="I523">
        <v>6</v>
      </c>
      <c r="J523">
        <v>1</v>
      </c>
    </row>
    <row r="524" spans="1:10" x14ac:dyDescent="0.45">
      <c r="A524" t="s">
        <v>15</v>
      </c>
      <c r="B524" t="s">
        <v>78</v>
      </c>
      <c r="C524" t="s">
        <v>76</v>
      </c>
      <c r="D524">
        <v>167</v>
      </c>
      <c r="G524">
        <v>56.671384179999997</v>
      </c>
      <c r="H524">
        <v>0.86383188499999997</v>
      </c>
      <c r="I524">
        <v>6</v>
      </c>
      <c r="J524">
        <v>1</v>
      </c>
    </row>
    <row r="525" spans="1:10" x14ac:dyDescent="0.45">
      <c r="A525" t="s">
        <v>15</v>
      </c>
      <c r="B525" t="s">
        <v>78</v>
      </c>
      <c r="C525" t="s">
        <v>76</v>
      </c>
      <c r="D525">
        <v>158</v>
      </c>
      <c r="G525">
        <v>56.671384179999997</v>
      </c>
      <c r="H525">
        <v>0.86383188499999997</v>
      </c>
      <c r="I525">
        <v>6</v>
      </c>
      <c r="J525">
        <v>1</v>
      </c>
    </row>
    <row r="526" spans="1:10" x14ac:dyDescent="0.45">
      <c r="A526" t="s">
        <v>15</v>
      </c>
      <c r="B526" t="s">
        <v>78</v>
      </c>
      <c r="C526" t="s">
        <v>76</v>
      </c>
      <c r="D526">
        <v>149</v>
      </c>
      <c r="G526">
        <v>56.671384179999997</v>
      </c>
      <c r="H526">
        <v>0.86383188499999997</v>
      </c>
      <c r="I526">
        <v>6</v>
      </c>
      <c r="J526">
        <v>1</v>
      </c>
    </row>
    <row r="527" spans="1:10" x14ac:dyDescent="0.45">
      <c r="A527" t="s">
        <v>15</v>
      </c>
      <c r="B527" t="s">
        <v>78</v>
      </c>
      <c r="C527" t="s">
        <v>76</v>
      </c>
      <c r="D527">
        <v>140</v>
      </c>
      <c r="G527">
        <v>56.671384179999997</v>
      </c>
      <c r="H527">
        <v>0.86383188499999997</v>
      </c>
      <c r="I527">
        <v>6</v>
      </c>
      <c r="J527">
        <v>1</v>
      </c>
    </row>
    <row r="528" spans="1:10" x14ac:dyDescent="0.45">
      <c r="A528" t="s">
        <v>15</v>
      </c>
      <c r="B528" t="s">
        <v>78</v>
      </c>
      <c r="C528" t="s">
        <v>76</v>
      </c>
      <c r="D528">
        <v>131</v>
      </c>
      <c r="G528">
        <v>56.671384179999997</v>
      </c>
      <c r="H528">
        <v>0.86383188499999997</v>
      </c>
      <c r="I528">
        <v>6</v>
      </c>
      <c r="J528">
        <v>1</v>
      </c>
    </row>
    <row r="529" spans="1:10" x14ac:dyDescent="0.45">
      <c r="A529" t="s">
        <v>15</v>
      </c>
      <c r="B529" t="s">
        <v>78</v>
      </c>
      <c r="C529" t="s">
        <v>76</v>
      </c>
      <c r="D529">
        <v>122</v>
      </c>
      <c r="G529">
        <v>56.590868739999998</v>
      </c>
      <c r="H529">
        <v>0.86586230900000005</v>
      </c>
      <c r="I529">
        <v>6</v>
      </c>
      <c r="J529">
        <v>1</v>
      </c>
    </row>
    <row r="530" spans="1:10" x14ac:dyDescent="0.45">
      <c r="A530" t="s">
        <v>15</v>
      </c>
      <c r="B530" t="s">
        <v>78</v>
      </c>
      <c r="C530" t="s">
        <v>76</v>
      </c>
      <c r="D530">
        <v>113</v>
      </c>
      <c r="G530">
        <v>57.106217270000002</v>
      </c>
      <c r="H530">
        <v>0.87083722799999996</v>
      </c>
      <c r="I530">
        <v>6</v>
      </c>
      <c r="J530">
        <v>1</v>
      </c>
    </row>
    <row r="531" spans="1:10" x14ac:dyDescent="0.45">
      <c r="A531" t="s">
        <v>15</v>
      </c>
      <c r="B531" t="s">
        <v>78</v>
      </c>
      <c r="C531" t="s">
        <v>76</v>
      </c>
      <c r="D531">
        <v>104</v>
      </c>
      <c r="G531">
        <v>59.868044300000001</v>
      </c>
      <c r="H531">
        <v>0.86879750700000002</v>
      </c>
      <c r="I531">
        <v>6</v>
      </c>
      <c r="J531">
        <v>1</v>
      </c>
    </row>
    <row r="532" spans="1:10" x14ac:dyDescent="0.45">
      <c r="A532" t="s">
        <v>15</v>
      </c>
      <c r="B532" t="s">
        <v>78</v>
      </c>
      <c r="C532" t="s">
        <v>76</v>
      </c>
      <c r="D532">
        <v>95</v>
      </c>
      <c r="G532">
        <v>61.679693190000002</v>
      </c>
      <c r="H532">
        <v>0.86507987399999997</v>
      </c>
      <c r="I532">
        <v>6</v>
      </c>
      <c r="J532">
        <v>1</v>
      </c>
    </row>
    <row r="533" spans="1:10" x14ac:dyDescent="0.45">
      <c r="A533" t="s">
        <v>15</v>
      </c>
      <c r="B533" t="s">
        <v>78</v>
      </c>
      <c r="C533" t="s">
        <v>76</v>
      </c>
      <c r="D533">
        <v>86</v>
      </c>
      <c r="G533">
        <v>63.833142469999999</v>
      </c>
      <c r="H533">
        <v>0.86482495299999995</v>
      </c>
      <c r="I533">
        <v>6</v>
      </c>
      <c r="J533">
        <v>1</v>
      </c>
    </row>
    <row r="534" spans="1:10" x14ac:dyDescent="0.45">
      <c r="A534" t="s">
        <v>15</v>
      </c>
      <c r="B534" t="s">
        <v>78</v>
      </c>
      <c r="C534" t="s">
        <v>76</v>
      </c>
      <c r="D534">
        <v>77</v>
      </c>
      <c r="G534">
        <v>78.432552909999998</v>
      </c>
      <c r="H534">
        <v>0.86708962599999995</v>
      </c>
      <c r="I534">
        <v>6</v>
      </c>
      <c r="J534">
        <v>1</v>
      </c>
    </row>
    <row r="535" spans="1:10" x14ac:dyDescent="0.45">
      <c r="A535" t="s">
        <v>15</v>
      </c>
      <c r="B535" t="s">
        <v>78</v>
      </c>
      <c r="C535" t="s">
        <v>76</v>
      </c>
      <c r="D535">
        <v>68</v>
      </c>
      <c r="G535">
        <v>90.61262533</v>
      </c>
      <c r="H535">
        <v>0.862871253</v>
      </c>
      <c r="I535">
        <v>6</v>
      </c>
      <c r="J535">
        <v>1</v>
      </c>
    </row>
    <row r="536" spans="1:10" x14ac:dyDescent="0.45">
      <c r="A536" t="s">
        <v>15</v>
      </c>
      <c r="B536" t="s">
        <v>78</v>
      </c>
      <c r="C536" t="s">
        <v>76</v>
      </c>
      <c r="D536">
        <v>59</v>
      </c>
      <c r="G536">
        <v>119.661781</v>
      </c>
      <c r="H536">
        <v>0.84579199000000005</v>
      </c>
      <c r="I536">
        <v>6</v>
      </c>
      <c r="J536">
        <v>1</v>
      </c>
    </row>
    <row r="537" spans="1:10" x14ac:dyDescent="0.45">
      <c r="A537" t="s">
        <v>15</v>
      </c>
      <c r="B537" t="s">
        <v>78</v>
      </c>
      <c r="C537" t="s">
        <v>76</v>
      </c>
      <c r="D537">
        <v>50</v>
      </c>
      <c r="G537">
        <v>132.1564061</v>
      </c>
      <c r="H537">
        <v>0.86676791399999997</v>
      </c>
      <c r="I537">
        <v>6</v>
      </c>
      <c r="J537">
        <v>1</v>
      </c>
    </row>
    <row r="538" spans="1:10" x14ac:dyDescent="0.45">
      <c r="A538" t="s">
        <v>15</v>
      </c>
      <c r="B538" t="s">
        <v>78</v>
      </c>
      <c r="C538" t="s">
        <v>76</v>
      </c>
      <c r="D538">
        <v>41</v>
      </c>
      <c r="G538">
        <v>143.62311980000001</v>
      </c>
      <c r="H538">
        <v>0.74597499199999995</v>
      </c>
      <c r="I538">
        <v>6</v>
      </c>
      <c r="J538">
        <v>1</v>
      </c>
    </row>
    <row r="539" spans="1:10" x14ac:dyDescent="0.45">
      <c r="A539" t="s">
        <v>15</v>
      </c>
      <c r="B539" t="s">
        <v>78</v>
      </c>
      <c r="C539" t="s">
        <v>76</v>
      </c>
      <c r="D539">
        <v>32</v>
      </c>
      <c r="I539">
        <v>6</v>
      </c>
      <c r="J539">
        <v>1</v>
      </c>
    </row>
    <row r="540" spans="1:10" x14ac:dyDescent="0.45">
      <c r="A540" t="s">
        <v>15</v>
      </c>
      <c r="B540" t="s">
        <v>78</v>
      </c>
      <c r="C540" t="s">
        <v>76</v>
      </c>
      <c r="D540">
        <v>23</v>
      </c>
      <c r="I540">
        <v>6</v>
      </c>
      <c r="J540">
        <v>1</v>
      </c>
    </row>
    <row r="541" spans="1:10" x14ac:dyDescent="0.45">
      <c r="A541" t="s">
        <v>15</v>
      </c>
      <c r="B541" t="s">
        <v>78</v>
      </c>
      <c r="C541" t="s">
        <v>76</v>
      </c>
      <c r="D541">
        <v>14</v>
      </c>
      <c r="I541">
        <v>6</v>
      </c>
      <c r="J541">
        <v>1</v>
      </c>
    </row>
    <row r="542" spans="1:10" x14ac:dyDescent="0.45">
      <c r="A542" t="s">
        <v>15</v>
      </c>
      <c r="B542" t="s">
        <v>78</v>
      </c>
      <c r="C542" t="s">
        <v>76</v>
      </c>
      <c r="D542">
        <v>5</v>
      </c>
      <c r="I542">
        <v>6</v>
      </c>
      <c r="J542">
        <v>1</v>
      </c>
    </row>
    <row r="543" spans="1:10" x14ac:dyDescent="0.45">
      <c r="A543" t="s">
        <v>15</v>
      </c>
      <c r="B543" t="s">
        <v>79</v>
      </c>
      <c r="C543" t="s">
        <v>64</v>
      </c>
      <c r="D543">
        <v>167</v>
      </c>
      <c r="G543">
        <v>104.820886</v>
      </c>
      <c r="H543">
        <v>0.94396068899999996</v>
      </c>
      <c r="I543">
        <v>6</v>
      </c>
      <c r="J543">
        <v>1</v>
      </c>
    </row>
    <row r="544" spans="1:10" x14ac:dyDescent="0.45">
      <c r="A544" t="s">
        <v>15</v>
      </c>
      <c r="B544" t="s">
        <v>79</v>
      </c>
      <c r="C544" t="s">
        <v>64</v>
      </c>
      <c r="D544">
        <v>158</v>
      </c>
      <c r="G544">
        <v>104.820886</v>
      </c>
      <c r="H544">
        <v>0.94396068899999996</v>
      </c>
      <c r="I544">
        <v>6</v>
      </c>
      <c r="J544">
        <v>1</v>
      </c>
    </row>
    <row r="545" spans="1:10" x14ac:dyDescent="0.45">
      <c r="A545" t="s">
        <v>15</v>
      </c>
      <c r="B545" t="s">
        <v>79</v>
      </c>
      <c r="C545" t="s">
        <v>64</v>
      </c>
      <c r="D545">
        <v>149</v>
      </c>
      <c r="G545">
        <v>104.820886</v>
      </c>
      <c r="H545">
        <v>0.94396068899999996</v>
      </c>
      <c r="I545">
        <v>6</v>
      </c>
      <c r="J545">
        <v>1</v>
      </c>
    </row>
    <row r="546" spans="1:10" x14ac:dyDescent="0.45">
      <c r="A546" t="s">
        <v>15</v>
      </c>
      <c r="B546" t="s">
        <v>79</v>
      </c>
      <c r="C546" t="s">
        <v>64</v>
      </c>
      <c r="D546">
        <v>140</v>
      </c>
      <c r="G546">
        <v>104.820886</v>
      </c>
      <c r="H546">
        <v>0.94396068899999996</v>
      </c>
      <c r="I546">
        <v>6</v>
      </c>
      <c r="J546">
        <v>1</v>
      </c>
    </row>
    <row r="547" spans="1:10" x14ac:dyDescent="0.45">
      <c r="A547" t="s">
        <v>15</v>
      </c>
      <c r="B547" t="s">
        <v>79</v>
      </c>
      <c r="C547" t="s">
        <v>64</v>
      </c>
      <c r="D547">
        <v>131</v>
      </c>
      <c r="G547">
        <v>104.820886</v>
      </c>
      <c r="H547">
        <v>0.94396068899999996</v>
      </c>
      <c r="I547">
        <v>6</v>
      </c>
      <c r="J547">
        <v>1</v>
      </c>
    </row>
    <row r="548" spans="1:10" x14ac:dyDescent="0.45">
      <c r="A548" t="s">
        <v>15</v>
      </c>
      <c r="B548" t="s">
        <v>79</v>
      </c>
      <c r="C548" t="s">
        <v>64</v>
      </c>
      <c r="D548">
        <v>122</v>
      </c>
      <c r="G548">
        <v>104.9238929</v>
      </c>
      <c r="H548">
        <v>0.94652199400000003</v>
      </c>
      <c r="I548">
        <v>6</v>
      </c>
      <c r="J548">
        <v>1</v>
      </c>
    </row>
    <row r="549" spans="1:10" x14ac:dyDescent="0.45">
      <c r="A549" t="s">
        <v>15</v>
      </c>
      <c r="B549" t="s">
        <v>79</v>
      </c>
      <c r="C549" t="s">
        <v>64</v>
      </c>
      <c r="D549">
        <v>113</v>
      </c>
      <c r="G549">
        <v>104.9238929</v>
      </c>
      <c r="H549">
        <v>0.94652199400000003</v>
      </c>
      <c r="I549">
        <v>6</v>
      </c>
      <c r="J549">
        <v>1</v>
      </c>
    </row>
    <row r="550" spans="1:10" x14ac:dyDescent="0.45">
      <c r="A550" t="s">
        <v>15</v>
      </c>
      <c r="B550" t="s">
        <v>79</v>
      </c>
      <c r="C550" t="s">
        <v>64</v>
      </c>
      <c r="D550">
        <v>104</v>
      </c>
      <c r="G550">
        <v>104.9238929</v>
      </c>
      <c r="H550">
        <v>0.94652199400000003</v>
      </c>
      <c r="I550">
        <v>6</v>
      </c>
      <c r="J550">
        <v>1</v>
      </c>
    </row>
    <row r="551" spans="1:10" x14ac:dyDescent="0.45">
      <c r="A551" t="s">
        <v>15</v>
      </c>
      <c r="B551" t="s">
        <v>79</v>
      </c>
      <c r="C551" t="s">
        <v>64</v>
      </c>
      <c r="D551">
        <v>95</v>
      </c>
      <c r="G551">
        <v>104.9238929</v>
      </c>
      <c r="H551">
        <v>0.94652199400000003</v>
      </c>
      <c r="I551">
        <v>6</v>
      </c>
      <c r="J551">
        <v>1</v>
      </c>
    </row>
    <row r="552" spans="1:10" x14ac:dyDescent="0.45">
      <c r="A552" t="s">
        <v>15</v>
      </c>
      <c r="B552" t="s">
        <v>79</v>
      </c>
      <c r="C552" t="s">
        <v>64</v>
      </c>
      <c r="D552">
        <v>86</v>
      </c>
      <c r="G552">
        <v>104.9238929</v>
      </c>
      <c r="H552">
        <v>0.94652199400000003</v>
      </c>
      <c r="I552">
        <v>6</v>
      </c>
      <c r="J552">
        <v>1</v>
      </c>
    </row>
    <row r="553" spans="1:10" x14ac:dyDescent="0.45">
      <c r="A553" t="s">
        <v>15</v>
      </c>
      <c r="B553" t="s">
        <v>79</v>
      </c>
      <c r="C553" t="s">
        <v>64</v>
      </c>
      <c r="D553">
        <v>77</v>
      </c>
      <c r="G553">
        <v>104.9238929</v>
      </c>
      <c r="H553">
        <v>0.94652199400000003</v>
      </c>
      <c r="I553">
        <v>6</v>
      </c>
      <c r="J553">
        <v>1</v>
      </c>
    </row>
    <row r="554" spans="1:10" x14ac:dyDescent="0.45">
      <c r="A554" t="s">
        <v>15</v>
      </c>
      <c r="B554" t="s">
        <v>79</v>
      </c>
      <c r="C554" t="s">
        <v>64</v>
      </c>
      <c r="D554">
        <v>68</v>
      </c>
      <c r="G554">
        <v>104.9238929</v>
      </c>
      <c r="H554">
        <v>0.94652199400000003</v>
      </c>
      <c r="I554">
        <v>6</v>
      </c>
      <c r="J554">
        <v>1</v>
      </c>
    </row>
    <row r="555" spans="1:10" x14ac:dyDescent="0.45">
      <c r="A555" t="s">
        <v>15</v>
      </c>
      <c r="B555" t="s">
        <v>79</v>
      </c>
      <c r="C555" t="s">
        <v>64</v>
      </c>
      <c r="D555">
        <v>59</v>
      </c>
      <c r="G555">
        <v>104.9238929</v>
      </c>
      <c r="H555">
        <v>0.94652199400000003</v>
      </c>
      <c r="I555">
        <v>6</v>
      </c>
      <c r="J555">
        <v>1</v>
      </c>
    </row>
    <row r="556" spans="1:10" x14ac:dyDescent="0.45">
      <c r="A556" t="s">
        <v>15</v>
      </c>
      <c r="B556" t="s">
        <v>79</v>
      </c>
      <c r="C556" t="s">
        <v>64</v>
      </c>
      <c r="D556">
        <v>50</v>
      </c>
      <c r="G556">
        <v>105.37731580000001</v>
      </c>
      <c r="H556">
        <v>0.95001325800000003</v>
      </c>
      <c r="I556">
        <v>6</v>
      </c>
      <c r="J556">
        <v>1</v>
      </c>
    </row>
    <row r="557" spans="1:10" x14ac:dyDescent="0.45">
      <c r="A557" t="s">
        <v>15</v>
      </c>
      <c r="B557" t="s">
        <v>79</v>
      </c>
      <c r="C557" t="s">
        <v>64</v>
      </c>
      <c r="D557">
        <v>41</v>
      </c>
      <c r="G557">
        <v>95.353372829999998</v>
      </c>
      <c r="H557">
        <v>0.96356661499999996</v>
      </c>
      <c r="I557">
        <v>6</v>
      </c>
      <c r="J557">
        <v>1</v>
      </c>
    </row>
    <row r="558" spans="1:10" x14ac:dyDescent="0.45">
      <c r="A558" t="s">
        <v>15</v>
      </c>
      <c r="B558" t="s">
        <v>79</v>
      </c>
      <c r="C558" t="s">
        <v>64</v>
      </c>
      <c r="D558">
        <v>32</v>
      </c>
      <c r="G558">
        <v>85.260385350000007</v>
      </c>
      <c r="H558">
        <v>0.94116920299999995</v>
      </c>
      <c r="I558">
        <v>6</v>
      </c>
      <c r="J558">
        <v>1</v>
      </c>
    </row>
    <row r="559" spans="1:10" x14ac:dyDescent="0.45">
      <c r="A559" t="s">
        <v>15</v>
      </c>
      <c r="B559" t="s">
        <v>79</v>
      </c>
      <c r="C559" t="s">
        <v>64</v>
      </c>
      <c r="D559">
        <v>23</v>
      </c>
      <c r="H559">
        <v>0</v>
      </c>
      <c r="I559">
        <v>6</v>
      </c>
      <c r="J559">
        <v>1</v>
      </c>
    </row>
    <row r="560" spans="1:10" x14ac:dyDescent="0.45">
      <c r="A560" t="s">
        <v>15</v>
      </c>
      <c r="B560" t="s">
        <v>79</v>
      </c>
      <c r="C560" t="s">
        <v>64</v>
      </c>
      <c r="D560">
        <v>14</v>
      </c>
      <c r="I560">
        <v>6</v>
      </c>
      <c r="J560">
        <v>1</v>
      </c>
    </row>
    <row r="561" spans="1:10" x14ac:dyDescent="0.45">
      <c r="A561" t="s">
        <v>15</v>
      </c>
      <c r="B561" t="s">
        <v>79</v>
      </c>
      <c r="C561" t="s">
        <v>64</v>
      </c>
      <c r="D561">
        <v>5</v>
      </c>
      <c r="I561">
        <v>6</v>
      </c>
      <c r="J561">
        <v>1</v>
      </c>
    </row>
    <row r="562" spans="1:10" x14ac:dyDescent="0.45">
      <c r="A562" t="s">
        <v>15</v>
      </c>
      <c r="B562" t="s">
        <v>79</v>
      </c>
      <c r="C562" t="s">
        <v>76</v>
      </c>
      <c r="D562">
        <v>167</v>
      </c>
      <c r="G562">
        <v>104.820886</v>
      </c>
      <c r="H562">
        <v>0.94396068899999996</v>
      </c>
      <c r="I562">
        <v>6</v>
      </c>
      <c r="J562">
        <v>1</v>
      </c>
    </row>
    <row r="563" spans="1:10" x14ac:dyDescent="0.45">
      <c r="A563" t="s">
        <v>15</v>
      </c>
      <c r="B563" t="s">
        <v>79</v>
      </c>
      <c r="C563" t="s">
        <v>76</v>
      </c>
      <c r="D563">
        <v>158</v>
      </c>
      <c r="G563">
        <v>104.820886</v>
      </c>
      <c r="H563">
        <v>0.94396068899999996</v>
      </c>
      <c r="I563">
        <v>6</v>
      </c>
      <c r="J563">
        <v>1</v>
      </c>
    </row>
    <row r="564" spans="1:10" x14ac:dyDescent="0.45">
      <c r="A564" t="s">
        <v>15</v>
      </c>
      <c r="B564" t="s">
        <v>79</v>
      </c>
      <c r="C564" t="s">
        <v>76</v>
      </c>
      <c r="D564">
        <v>149</v>
      </c>
      <c r="G564">
        <v>104.9238929</v>
      </c>
      <c r="H564">
        <v>0.94652199400000003</v>
      </c>
      <c r="I564">
        <v>6</v>
      </c>
      <c r="J564">
        <v>1</v>
      </c>
    </row>
    <row r="565" spans="1:10" x14ac:dyDescent="0.45">
      <c r="A565" t="s">
        <v>15</v>
      </c>
      <c r="B565" t="s">
        <v>79</v>
      </c>
      <c r="C565" t="s">
        <v>76</v>
      </c>
      <c r="D565">
        <v>140</v>
      </c>
      <c r="G565">
        <v>104.9238929</v>
      </c>
      <c r="H565">
        <v>0.94652199400000003</v>
      </c>
      <c r="I565">
        <v>6</v>
      </c>
      <c r="J565">
        <v>1</v>
      </c>
    </row>
    <row r="566" spans="1:10" x14ac:dyDescent="0.45">
      <c r="A566" t="s">
        <v>15</v>
      </c>
      <c r="B566" t="s">
        <v>79</v>
      </c>
      <c r="C566" t="s">
        <v>76</v>
      </c>
      <c r="D566">
        <v>131</v>
      </c>
      <c r="G566">
        <v>104.9238929</v>
      </c>
      <c r="H566">
        <v>0.94652199400000003</v>
      </c>
      <c r="I566">
        <v>6</v>
      </c>
      <c r="J566">
        <v>1</v>
      </c>
    </row>
    <row r="567" spans="1:10" x14ac:dyDescent="0.45">
      <c r="A567" t="s">
        <v>15</v>
      </c>
      <c r="B567" t="s">
        <v>79</v>
      </c>
      <c r="C567" t="s">
        <v>76</v>
      </c>
      <c r="D567">
        <v>122</v>
      </c>
      <c r="G567">
        <v>104.9238929</v>
      </c>
      <c r="H567">
        <v>0.94652199400000003</v>
      </c>
      <c r="I567">
        <v>6</v>
      </c>
      <c r="J567">
        <v>1</v>
      </c>
    </row>
    <row r="568" spans="1:10" x14ac:dyDescent="0.45">
      <c r="A568" t="s">
        <v>15</v>
      </c>
      <c r="B568" t="s">
        <v>79</v>
      </c>
      <c r="C568" t="s">
        <v>76</v>
      </c>
      <c r="D568">
        <v>113</v>
      </c>
      <c r="G568">
        <v>104.9238929</v>
      </c>
      <c r="H568">
        <v>0.94652199400000003</v>
      </c>
      <c r="I568">
        <v>6</v>
      </c>
      <c r="J568">
        <v>1</v>
      </c>
    </row>
    <row r="569" spans="1:10" x14ac:dyDescent="0.45">
      <c r="A569" t="s">
        <v>15</v>
      </c>
      <c r="B569" t="s">
        <v>79</v>
      </c>
      <c r="C569" t="s">
        <v>76</v>
      </c>
      <c r="D569">
        <v>104</v>
      </c>
      <c r="G569">
        <v>104.9238929</v>
      </c>
      <c r="H569">
        <v>0.94652199400000003</v>
      </c>
      <c r="I569">
        <v>6</v>
      </c>
      <c r="J569">
        <v>1</v>
      </c>
    </row>
    <row r="570" spans="1:10" x14ac:dyDescent="0.45">
      <c r="A570" t="s">
        <v>15</v>
      </c>
      <c r="B570" t="s">
        <v>79</v>
      </c>
      <c r="C570" t="s">
        <v>76</v>
      </c>
      <c r="D570">
        <v>95</v>
      </c>
      <c r="G570">
        <v>105.80986559999999</v>
      </c>
      <c r="H570">
        <v>0.93890510900000002</v>
      </c>
      <c r="I570">
        <v>6</v>
      </c>
      <c r="J570">
        <v>1</v>
      </c>
    </row>
    <row r="571" spans="1:10" x14ac:dyDescent="0.45">
      <c r="A571" t="s">
        <v>15</v>
      </c>
      <c r="B571" t="s">
        <v>79</v>
      </c>
      <c r="C571" t="s">
        <v>76</v>
      </c>
      <c r="D571">
        <v>86</v>
      </c>
      <c r="G571">
        <v>106.4543759</v>
      </c>
      <c r="H571">
        <v>0.93581786</v>
      </c>
      <c r="I571">
        <v>6</v>
      </c>
      <c r="J571">
        <v>1</v>
      </c>
    </row>
    <row r="572" spans="1:10" x14ac:dyDescent="0.45">
      <c r="A572" t="s">
        <v>15</v>
      </c>
      <c r="B572" t="s">
        <v>79</v>
      </c>
      <c r="C572" t="s">
        <v>76</v>
      </c>
      <c r="D572">
        <v>77</v>
      </c>
      <c r="G572">
        <v>106.31457380000001</v>
      </c>
      <c r="H572">
        <v>0.93751500200000004</v>
      </c>
      <c r="I572">
        <v>6</v>
      </c>
      <c r="J572">
        <v>1</v>
      </c>
    </row>
    <row r="573" spans="1:10" x14ac:dyDescent="0.45">
      <c r="A573" t="s">
        <v>15</v>
      </c>
      <c r="B573" t="s">
        <v>79</v>
      </c>
      <c r="C573" t="s">
        <v>76</v>
      </c>
      <c r="D573">
        <v>68</v>
      </c>
      <c r="G573">
        <v>106.2127356</v>
      </c>
      <c r="H573">
        <v>0.93072611800000005</v>
      </c>
      <c r="I573">
        <v>6</v>
      </c>
      <c r="J573">
        <v>1</v>
      </c>
    </row>
    <row r="574" spans="1:10" x14ac:dyDescent="0.45">
      <c r="A574" t="s">
        <v>15</v>
      </c>
      <c r="B574" t="s">
        <v>79</v>
      </c>
      <c r="C574" t="s">
        <v>76</v>
      </c>
      <c r="D574">
        <v>59</v>
      </c>
      <c r="G574">
        <v>111.0530758</v>
      </c>
      <c r="H574">
        <v>0.93613975299999996</v>
      </c>
      <c r="I574">
        <v>6</v>
      </c>
      <c r="J574">
        <v>1</v>
      </c>
    </row>
    <row r="575" spans="1:10" x14ac:dyDescent="0.45">
      <c r="A575" t="s">
        <v>15</v>
      </c>
      <c r="B575" t="s">
        <v>79</v>
      </c>
      <c r="C575" t="s">
        <v>76</v>
      </c>
      <c r="D575">
        <v>50</v>
      </c>
      <c r="G575">
        <v>115.1331079</v>
      </c>
      <c r="H575">
        <v>0.92758171499999997</v>
      </c>
      <c r="I575">
        <v>6</v>
      </c>
      <c r="J575">
        <v>1</v>
      </c>
    </row>
    <row r="576" spans="1:10" x14ac:dyDescent="0.45">
      <c r="A576" t="s">
        <v>15</v>
      </c>
      <c r="B576" t="s">
        <v>79</v>
      </c>
      <c r="C576" t="s">
        <v>76</v>
      </c>
      <c r="D576">
        <v>41</v>
      </c>
      <c r="G576">
        <v>113.9692948</v>
      </c>
      <c r="H576">
        <v>0.91837748299999999</v>
      </c>
      <c r="I576">
        <v>6</v>
      </c>
      <c r="J576">
        <v>1</v>
      </c>
    </row>
    <row r="577" spans="1:10" x14ac:dyDescent="0.45">
      <c r="A577" t="s">
        <v>15</v>
      </c>
      <c r="B577" t="s">
        <v>79</v>
      </c>
      <c r="C577" t="s">
        <v>76</v>
      </c>
      <c r="D577">
        <v>32</v>
      </c>
      <c r="G577">
        <v>104.1291164</v>
      </c>
      <c r="H577">
        <v>0.88888196100000005</v>
      </c>
      <c r="I577">
        <v>6</v>
      </c>
      <c r="J577">
        <v>1</v>
      </c>
    </row>
    <row r="578" spans="1:10" x14ac:dyDescent="0.45">
      <c r="A578" t="s">
        <v>15</v>
      </c>
      <c r="B578" t="s">
        <v>79</v>
      </c>
      <c r="C578" t="s">
        <v>76</v>
      </c>
      <c r="D578">
        <v>23</v>
      </c>
      <c r="I578">
        <v>6</v>
      </c>
      <c r="J578">
        <v>1</v>
      </c>
    </row>
    <row r="579" spans="1:10" x14ac:dyDescent="0.45">
      <c r="A579" t="s">
        <v>15</v>
      </c>
      <c r="B579" t="s">
        <v>79</v>
      </c>
      <c r="C579" t="s">
        <v>76</v>
      </c>
      <c r="D579">
        <v>14</v>
      </c>
      <c r="I579">
        <v>6</v>
      </c>
      <c r="J579">
        <v>1</v>
      </c>
    </row>
    <row r="580" spans="1:10" x14ac:dyDescent="0.45">
      <c r="A580" t="s">
        <v>15</v>
      </c>
      <c r="B580" t="s">
        <v>79</v>
      </c>
      <c r="C580" t="s">
        <v>76</v>
      </c>
      <c r="D580">
        <v>5</v>
      </c>
      <c r="I580">
        <v>6</v>
      </c>
      <c r="J580">
        <v>1</v>
      </c>
    </row>
    <row r="581" spans="1:10" x14ac:dyDescent="0.45">
      <c r="A581" t="s">
        <v>15</v>
      </c>
      <c r="B581" t="s">
        <v>80</v>
      </c>
      <c r="C581" t="s">
        <v>64</v>
      </c>
      <c r="D581">
        <v>167</v>
      </c>
      <c r="G581">
        <v>108.0732493</v>
      </c>
      <c r="H581">
        <v>0.75620831499999996</v>
      </c>
      <c r="I581">
        <v>6</v>
      </c>
      <c r="J581">
        <v>1</v>
      </c>
    </row>
    <row r="582" spans="1:10" x14ac:dyDescent="0.45">
      <c r="A582" t="s">
        <v>15</v>
      </c>
      <c r="B582" t="s">
        <v>80</v>
      </c>
      <c r="C582" t="s">
        <v>64</v>
      </c>
      <c r="D582">
        <v>158</v>
      </c>
      <c r="G582">
        <v>108.0732493</v>
      </c>
      <c r="H582">
        <v>0.75620831499999996</v>
      </c>
      <c r="I582">
        <v>6</v>
      </c>
      <c r="J582">
        <v>1</v>
      </c>
    </row>
    <row r="583" spans="1:10" x14ac:dyDescent="0.45">
      <c r="A583" t="s">
        <v>15</v>
      </c>
      <c r="B583" t="s">
        <v>80</v>
      </c>
      <c r="C583" t="s">
        <v>64</v>
      </c>
      <c r="D583">
        <v>149</v>
      </c>
      <c r="G583">
        <v>108.0732493</v>
      </c>
      <c r="H583">
        <v>0.75620831499999996</v>
      </c>
      <c r="I583">
        <v>6</v>
      </c>
      <c r="J583">
        <v>1</v>
      </c>
    </row>
    <row r="584" spans="1:10" x14ac:dyDescent="0.45">
      <c r="A584" t="s">
        <v>15</v>
      </c>
      <c r="B584" t="s">
        <v>80</v>
      </c>
      <c r="C584" t="s">
        <v>64</v>
      </c>
      <c r="D584">
        <v>140</v>
      </c>
      <c r="G584">
        <v>108.0732493</v>
      </c>
      <c r="H584">
        <v>0.75620831499999996</v>
      </c>
      <c r="I584">
        <v>6</v>
      </c>
      <c r="J584">
        <v>1</v>
      </c>
    </row>
    <row r="585" spans="1:10" x14ac:dyDescent="0.45">
      <c r="A585" t="s">
        <v>15</v>
      </c>
      <c r="B585" t="s">
        <v>80</v>
      </c>
      <c r="C585" t="s">
        <v>64</v>
      </c>
      <c r="D585">
        <v>131</v>
      </c>
      <c r="G585">
        <v>108.1472175</v>
      </c>
      <c r="H585">
        <v>0.75764651299999997</v>
      </c>
      <c r="I585">
        <v>6</v>
      </c>
      <c r="J585">
        <v>1</v>
      </c>
    </row>
    <row r="586" spans="1:10" x14ac:dyDescent="0.45">
      <c r="A586" t="s">
        <v>15</v>
      </c>
      <c r="B586" t="s">
        <v>80</v>
      </c>
      <c r="C586" t="s">
        <v>64</v>
      </c>
      <c r="D586">
        <v>122</v>
      </c>
      <c r="G586">
        <v>108.3521836</v>
      </c>
      <c r="H586">
        <v>0.76011671999999997</v>
      </c>
      <c r="I586">
        <v>6</v>
      </c>
      <c r="J586">
        <v>1</v>
      </c>
    </row>
    <row r="587" spans="1:10" x14ac:dyDescent="0.45">
      <c r="A587" t="s">
        <v>15</v>
      </c>
      <c r="B587" t="s">
        <v>80</v>
      </c>
      <c r="C587" t="s">
        <v>64</v>
      </c>
      <c r="D587">
        <v>113</v>
      </c>
      <c r="G587">
        <v>110.0684555</v>
      </c>
      <c r="H587">
        <v>0.76356524999999997</v>
      </c>
      <c r="I587">
        <v>6</v>
      </c>
      <c r="J587">
        <v>1</v>
      </c>
    </row>
    <row r="588" spans="1:10" x14ac:dyDescent="0.45">
      <c r="A588" t="s">
        <v>15</v>
      </c>
      <c r="B588" t="s">
        <v>80</v>
      </c>
      <c r="C588" t="s">
        <v>64</v>
      </c>
      <c r="D588">
        <v>104</v>
      </c>
      <c r="G588">
        <v>98.205692959999993</v>
      </c>
      <c r="H588">
        <v>0.90476966599999997</v>
      </c>
      <c r="I588">
        <v>6</v>
      </c>
      <c r="J588">
        <v>1</v>
      </c>
    </row>
    <row r="589" spans="1:10" x14ac:dyDescent="0.45">
      <c r="A589" t="s">
        <v>15</v>
      </c>
      <c r="B589" t="s">
        <v>80</v>
      </c>
      <c r="C589" t="s">
        <v>64</v>
      </c>
      <c r="D589">
        <v>95</v>
      </c>
      <c r="G589">
        <v>101.4102139</v>
      </c>
      <c r="H589">
        <v>0.89086066200000003</v>
      </c>
      <c r="I589">
        <v>6</v>
      </c>
      <c r="J589">
        <v>1</v>
      </c>
    </row>
    <row r="590" spans="1:10" x14ac:dyDescent="0.45">
      <c r="A590" t="s">
        <v>15</v>
      </c>
      <c r="B590" t="s">
        <v>80</v>
      </c>
      <c r="C590" t="s">
        <v>64</v>
      </c>
      <c r="D590">
        <v>86</v>
      </c>
      <c r="G590">
        <v>79.952278770000007</v>
      </c>
      <c r="H590">
        <v>0.93014893499999995</v>
      </c>
      <c r="I590">
        <v>6</v>
      </c>
      <c r="J590">
        <v>1</v>
      </c>
    </row>
    <row r="591" spans="1:10" x14ac:dyDescent="0.45">
      <c r="A591" t="s">
        <v>15</v>
      </c>
      <c r="B591" t="s">
        <v>80</v>
      </c>
      <c r="C591" t="s">
        <v>64</v>
      </c>
      <c r="D591">
        <v>77</v>
      </c>
      <c r="G591">
        <v>83.800754690000005</v>
      </c>
      <c r="H591">
        <v>0.90360567400000003</v>
      </c>
      <c r="I591">
        <v>6</v>
      </c>
      <c r="J591">
        <v>1</v>
      </c>
    </row>
    <row r="592" spans="1:10" x14ac:dyDescent="0.45">
      <c r="A592" t="s">
        <v>15</v>
      </c>
      <c r="B592" t="s">
        <v>80</v>
      </c>
      <c r="C592" t="s">
        <v>64</v>
      </c>
      <c r="D592">
        <v>68</v>
      </c>
      <c r="G592">
        <v>109.4925033</v>
      </c>
      <c r="H592">
        <v>0.87639924899999999</v>
      </c>
      <c r="I592">
        <v>6</v>
      </c>
      <c r="J592">
        <v>1</v>
      </c>
    </row>
    <row r="593" spans="1:10" x14ac:dyDescent="0.45">
      <c r="A593" t="s">
        <v>15</v>
      </c>
      <c r="B593" t="s">
        <v>80</v>
      </c>
      <c r="C593" t="s">
        <v>64</v>
      </c>
      <c r="D593">
        <v>59</v>
      </c>
      <c r="G593">
        <v>100.8473142</v>
      </c>
      <c r="H593">
        <v>0.97310108299999998</v>
      </c>
      <c r="I593">
        <v>6</v>
      </c>
      <c r="J593">
        <v>1</v>
      </c>
    </row>
    <row r="594" spans="1:10" x14ac:dyDescent="0.45">
      <c r="A594" t="s">
        <v>15</v>
      </c>
      <c r="B594" t="s">
        <v>80</v>
      </c>
      <c r="C594" t="s">
        <v>64</v>
      </c>
      <c r="D594">
        <v>50</v>
      </c>
      <c r="G594">
        <v>105.2378776</v>
      </c>
      <c r="H594">
        <v>0.919678463</v>
      </c>
      <c r="I594">
        <v>6</v>
      </c>
      <c r="J594">
        <v>1</v>
      </c>
    </row>
    <row r="595" spans="1:10" x14ac:dyDescent="0.45">
      <c r="A595" t="s">
        <v>15</v>
      </c>
      <c r="B595" t="s">
        <v>80</v>
      </c>
      <c r="C595" t="s">
        <v>64</v>
      </c>
      <c r="D595">
        <v>41</v>
      </c>
      <c r="G595">
        <v>109.4010593</v>
      </c>
      <c r="H595">
        <v>0.91114350099999997</v>
      </c>
      <c r="I595">
        <v>6</v>
      </c>
      <c r="J595">
        <v>1</v>
      </c>
    </row>
    <row r="596" spans="1:10" x14ac:dyDescent="0.45">
      <c r="A596" t="s">
        <v>15</v>
      </c>
      <c r="B596" t="s">
        <v>80</v>
      </c>
      <c r="C596" t="s">
        <v>64</v>
      </c>
      <c r="D596">
        <v>32</v>
      </c>
      <c r="G596">
        <v>105.3285786</v>
      </c>
      <c r="H596">
        <v>0.90681753700000001</v>
      </c>
      <c r="I596">
        <v>6</v>
      </c>
      <c r="J596">
        <v>1</v>
      </c>
    </row>
    <row r="597" spans="1:10" x14ac:dyDescent="0.45">
      <c r="A597" t="s">
        <v>15</v>
      </c>
      <c r="B597" t="s">
        <v>80</v>
      </c>
      <c r="C597" t="s">
        <v>64</v>
      </c>
      <c r="D597">
        <v>23</v>
      </c>
      <c r="G597">
        <v>84.14772696</v>
      </c>
      <c r="H597">
        <v>0.80779499899999996</v>
      </c>
      <c r="I597">
        <v>6</v>
      </c>
      <c r="J597">
        <v>1</v>
      </c>
    </row>
    <row r="598" spans="1:10" x14ac:dyDescent="0.45">
      <c r="A598" t="s">
        <v>15</v>
      </c>
      <c r="B598" t="s">
        <v>80</v>
      </c>
      <c r="C598" t="s">
        <v>64</v>
      </c>
      <c r="D598">
        <v>14</v>
      </c>
      <c r="G598">
        <v>23.3431921</v>
      </c>
      <c r="H598">
        <v>0.96914863100000004</v>
      </c>
      <c r="I598">
        <v>6</v>
      </c>
      <c r="J598">
        <v>1</v>
      </c>
    </row>
    <row r="599" spans="1:10" x14ac:dyDescent="0.45">
      <c r="A599" t="s">
        <v>15</v>
      </c>
      <c r="B599" t="s">
        <v>80</v>
      </c>
      <c r="C599" t="s">
        <v>64</v>
      </c>
      <c r="D599">
        <v>5</v>
      </c>
      <c r="I599">
        <v>6</v>
      </c>
      <c r="J599">
        <v>1</v>
      </c>
    </row>
    <row r="600" spans="1:10" x14ac:dyDescent="0.45">
      <c r="A600" t="s">
        <v>15</v>
      </c>
      <c r="B600" t="s">
        <v>80</v>
      </c>
      <c r="C600" t="s">
        <v>76</v>
      </c>
      <c r="D600">
        <v>167</v>
      </c>
      <c r="G600">
        <v>108.0732493</v>
      </c>
      <c r="H600">
        <v>0.75620831499999996</v>
      </c>
      <c r="I600">
        <v>6</v>
      </c>
      <c r="J600">
        <v>1</v>
      </c>
    </row>
    <row r="601" spans="1:10" x14ac:dyDescent="0.45">
      <c r="A601" t="s">
        <v>15</v>
      </c>
      <c r="B601" t="s">
        <v>80</v>
      </c>
      <c r="C601" t="s">
        <v>76</v>
      </c>
      <c r="D601">
        <v>158</v>
      </c>
      <c r="G601">
        <v>108.0732493</v>
      </c>
      <c r="H601">
        <v>0.75620831499999996</v>
      </c>
      <c r="I601">
        <v>6</v>
      </c>
      <c r="J601">
        <v>1</v>
      </c>
    </row>
    <row r="602" spans="1:10" x14ac:dyDescent="0.45">
      <c r="A602" t="s">
        <v>15</v>
      </c>
      <c r="B602" t="s">
        <v>80</v>
      </c>
      <c r="C602" t="s">
        <v>76</v>
      </c>
      <c r="D602">
        <v>149</v>
      </c>
      <c r="G602">
        <v>108.1472175</v>
      </c>
      <c r="H602">
        <v>0.75764651299999997</v>
      </c>
      <c r="I602">
        <v>6</v>
      </c>
      <c r="J602">
        <v>1</v>
      </c>
    </row>
    <row r="603" spans="1:10" x14ac:dyDescent="0.45">
      <c r="A603" t="s">
        <v>15</v>
      </c>
      <c r="B603" t="s">
        <v>80</v>
      </c>
      <c r="C603" t="s">
        <v>76</v>
      </c>
      <c r="D603">
        <v>140</v>
      </c>
      <c r="G603">
        <v>102.4779633</v>
      </c>
      <c r="H603">
        <v>0.86480203899999997</v>
      </c>
      <c r="I603">
        <v>6</v>
      </c>
      <c r="J603">
        <v>1</v>
      </c>
    </row>
    <row r="604" spans="1:10" x14ac:dyDescent="0.45">
      <c r="A604" t="s">
        <v>15</v>
      </c>
      <c r="B604" t="s">
        <v>80</v>
      </c>
      <c r="C604" t="s">
        <v>76</v>
      </c>
      <c r="D604">
        <v>131</v>
      </c>
      <c r="G604">
        <v>106.06368670000001</v>
      </c>
      <c r="H604">
        <v>0.84839424900000004</v>
      </c>
      <c r="I604">
        <v>6</v>
      </c>
      <c r="J604">
        <v>1</v>
      </c>
    </row>
    <row r="605" spans="1:10" x14ac:dyDescent="0.45">
      <c r="A605" t="s">
        <v>15</v>
      </c>
      <c r="B605" t="s">
        <v>80</v>
      </c>
      <c r="C605" t="s">
        <v>76</v>
      </c>
      <c r="D605">
        <v>122</v>
      </c>
      <c r="G605">
        <v>75.945868469999994</v>
      </c>
      <c r="H605">
        <v>0.94799708599999999</v>
      </c>
      <c r="I605">
        <v>6</v>
      </c>
      <c r="J605">
        <v>1</v>
      </c>
    </row>
    <row r="606" spans="1:10" x14ac:dyDescent="0.45">
      <c r="A606" t="s">
        <v>15</v>
      </c>
      <c r="B606" t="s">
        <v>80</v>
      </c>
      <c r="C606" t="s">
        <v>76</v>
      </c>
      <c r="D606">
        <v>113</v>
      </c>
      <c r="G606">
        <v>31.706584889999998</v>
      </c>
      <c r="H606">
        <v>0.91319476499999996</v>
      </c>
      <c r="I606">
        <v>6</v>
      </c>
      <c r="J606">
        <v>1</v>
      </c>
    </row>
    <row r="607" spans="1:10" x14ac:dyDescent="0.45">
      <c r="A607" t="s">
        <v>15</v>
      </c>
      <c r="B607" t="s">
        <v>80</v>
      </c>
      <c r="C607" t="s">
        <v>76</v>
      </c>
      <c r="D607">
        <v>104</v>
      </c>
      <c r="G607">
        <v>26.298674479999999</v>
      </c>
      <c r="H607">
        <v>0.87344818099999999</v>
      </c>
      <c r="I607">
        <v>6</v>
      </c>
      <c r="J607">
        <v>1</v>
      </c>
    </row>
    <row r="608" spans="1:10" x14ac:dyDescent="0.45">
      <c r="A608" t="s">
        <v>15</v>
      </c>
      <c r="B608" t="s">
        <v>80</v>
      </c>
      <c r="C608" t="s">
        <v>76</v>
      </c>
      <c r="D608">
        <v>95</v>
      </c>
      <c r="G608">
        <v>19.17009479</v>
      </c>
      <c r="H608">
        <v>0.86908023999999995</v>
      </c>
      <c r="I608">
        <v>6</v>
      </c>
      <c r="J608">
        <v>1</v>
      </c>
    </row>
    <row r="609" spans="1:10" x14ac:dyDescent="0.45">
      <c r="A609" t="s">
        <v>15</v>
      </c>
      <c r="B609" t="s">
        <v>80</v>
      </c>
      <c r="C609" t="s">
        <v>76</v>
      </c>
      <c r="D609">
        <v>86</v>
      </c>
      <c r="G609">
        <v>-24.008072420000001</v>
      </c>
      <c r="H609">
        <v>0.88291850100000002</v>
      </c>
      <c r="I609">
        <v>6</v>
      </c>
      <c r="J609">
        <v>1</v>
      </c>
    </row>
    <row r="610" spans="1:10" x14ac:dyDescent="0.45">
      <c r="A610" t="s">
        <v>15</v>
      </c>
      <c r="B610" t="s">
        <v>80</v>
      </c>
      <c r="C610" t="s">
        <v>76</v>
      </c>
      <c r="D610">
        <v>77</v>
      </c>
      <c r="G610">
        <v>-91.444856920000007</v>
      </c>
      <c r="H610">
        <v>0.90991047800000002</v>
      </c>
      <c r="I610">
        <v>6</v>
      </c>
      <c r="J610">
        <v>1</v>
      </c>
    </row>
    <row r="611" spans="1:10" x14ac:dyDescent="0.45">
      <c r="A611" t="s">
        <v>15</v>
      </c>
      <c r="B611" t="s">
        <v>80</v>
      </c>
      <c r="C611" t="s">
        <v>76</v>
      </c>
      <c r="D611">
        <v>68</v>
      </c>
      <c r="G611">
        <v>-201.06463679999999</v>
      </c>
      <c r="H611">
        <v>0.96616098900000003</v>
      </c>
      <c r="I611">
        <v>6</v>
      </c>
      <c r="J611">
        <v>1</v>
      </c>
    </row>
    <row r="612" spans="1:10" x14ac:dyDescent="0.45">
      <c r="A612" t="s">
        <v>15</v>
      </c>
      <c r="B612" t="s">
        <v>80</v>
      </c>
      <c r="C612" t="s">
        <v>76</v>
      </c>
      <c r="D612">
        <v>59</v>
      </c>
      <c r="G612">
        <v>-503.94059040000002</v>
      </c>
      <c r="H612">
        <v>0.97952514199999996</v>
      </c>
      <c r="I612">
        <v>6</v>
      </c>
      <c r="J612">
        <v>1</v>
      </c>
    </row>
    <row r="613" spans="1:10" x14ac:dyDescent="0.45">
      <c r="A613" t="s">
        <v>15</v>
      </c>
      <c r="B613" t="s">
        <v>80</v>
      </c>
      <c r="C613" t="s">
        <v>76</v>
      </c>
      <c r="D613">
        <v>50</v>
      </c>
      <c r="G613">
        <v>-435.93134229999998</v>
      </c>
      <c r="H613">
        <v>0.94823850099999996</v>
      </c>
      <c r="I613">
        <v>6</v>
      </c>
      <c r="J613">
        <v>1</v>
      </c>
    </row>
    <row r="614" spans="1:10" x14ac:dyDescent="0.45">
      <c r="A614" t="s">
        <v>15</v>
      </c>
      <c r="B614" t="s">
        <v>80</v>
      </c>
      <c r="C614" t="s">
        <v>76</v>
      </c>
      <c r="D614">
        <v>41</v>
      </c>
      <c r="G614">
        <v>-671.40467169999999</v>
      </c>
      <c r="H614">
        <v>0.95889214300000003</v>
      </c>
      <c r="I614">
        <v>6</v>
      </c>
      <c r="J614">
        <v>1</v>
      </c>
    </row>
    <row r="615" spans="1:10" x14ac:dyDescent="0.45">
      <c r="A615" t="s">
        <v>15</v>
      </c>
      <c r="B615" t="s">
        <v>80</v>
      </c>
      <c r="C615" t="s">
        <v>76</v>
      </c>
      <c r="D615">
        <v>32</v>
      </c>
      <c r="G615">
        <v>-1839.5642029999999</v>
      </c>
      <c r="H615">
        <v>0.86369294500000005</v>
      </c>
      <c r="I615">
        <v>6</v>
      </c>
      <c r="J615">
        <v>1</v>
      </c>
    </row>
    <row r="616" spans="1:10" x14ac:dyDescent="0.45">
      <c r="A616" t="s">
        <v>15</v>
      </c>
      <c r="B616" t="s">
        <v>80</v>
      </c>
      <c r="C616" t="s">
        <v>76</v>
      </c>
      <c r="D616">
        <v>23</v>
      </c>
      <c r="G616">
        <v>-1230.612445</v>
      </c>
      <c r="H616">
        <v>0.86602540400000005</v>
      </c>
      <c r="I616">
        <v>6</v>
      </c>
      <c r="J616">
        <v>1</v>
      </c>
    </row>
    <row r="617" spans="1:10" x14ac:dyDescent="0.45">
      <c r="A617" t="s">
        <v>15</v>
      </c>
      <c r="B617" t="s">
        <v>80</v>
      </c>
      <c r="C617" t="s">
        <v>76</v>
      </c>
      <c r="D617">
        <v>14</v>
      </c>
      <c r="I617">
        <v>6</v>
      </c>
      <c r="J617">
        <v>1</v>
      </c>
    </row>
    <row r="618" spans="1:10" x14ac:dyDescent="0.45">
      <c r="A618" t="s">
        <v>15</v>
      </c>
      <c r="B618" t="s">
        <v>80</v>
      </c>
      <c r="C618" t="s">
        <v>76</v>
      </c>
      <c r="D618">
        <v>5</v>
      </c>
      <c r="I618">
        <v>6</v>
      </c>
      <c r="J618">
        <v>1</v>
      </c>
    </row>
    <row r="619" spans="1:10" x14ac:dyDescent="0.45">
      <c r="A619" t="s">
        <v>15</v>
      </c>
      <c r="B619" t="s">
        <v>81</v>
      </c>
      <c r="C619" t="s">
        <v>64</v>
      </c>
      <c r="D619">
        <v>167</v>
      </c>
      <c r="G619">
        <v>94.488137140000006</v>
      </c>
      <c r="H619">
        <v>0.98429592499999996</v>
      </c>
      <c r="I619">
        <v>6</v>
      </c>
      <c r="J619">
        <v>1</v>
      </c>
    </row>
    <row r="620" spans="1:10" x14ac:dyDescent="0.45">
      <c r="A620" t="s">
        <v>15</v>
      </c>
      <c r="B620" t="s">
        <v>81</v>
      </c>
      <c r="C620" t="s">
        <v>64</v>
      </c>
      <c r="D620">
        <v>158</v>
      </c>
      <c r="G620">
        <v>94.488137140000006</v>
      </c>
      <c r="H620">
        <v>0.98429592499999996</v>
      </c>
      <c r="I620">
        <v>6</v>
      </c>
      <c r="J620">
        <v>1</v>
      </c>
    </row>
    <row r="621" spans="1:10" x14ac:dyDescent="0.45">
      <c r="A621" t="s">
        <v>15</v>
      </c>
      <c r="B621" t="s">
        <v>81</v>
      </c>
      <c r="C621" t="s">
        <v>64</v>
      </c>
      <c r="D621">
        <v>149</v>
      </c>
      <c r="G621">
        <v>94.488137140000006</v>
      </c>
      <c r="H621">
        <v>0.98429592499999996</v>
      </c>
      <c r="I621">
        <v>6</v>
      </c>
      <c r="J621">
        <v>1</v>
      </c>
    </row>
    <row r="622" spans="1:10" x14ac:dyDescent="0.45">
      <c r="A622" t="s">
        <v>15</v>
      </c>
      <c r="B622" t="s">
        <v>81</v>
      </c>
      <c r="C622" t="s">
        <v>64</v>
      </c>
      <c r="D622">
        <v>140</v>
      </c>
      <c r="G622">
        <v>94.488137140000006</v>
      </c>
      <c r="H622">
        <v>0.98429592499999996</v>
      </c>
      <c r="I622">
        <v>6</v>
      </c>
      <c r="J622">
        <v>1</v>
      </c>
    </row>
    <row r="623" spans="1:10" x14ac:dyDescent="0.45">
      <c r="A623" t="s">
        <v>15</v>
      </c>
      <c r="B623" t="s">
        <v>81</v>
      </c>
      <c r="C623" t="s">
        <v>64</v>
      </c>
      <c r="D623">
        <v>131</v>
      </c>
      <c r="G623">
        <v>94.488137140000006</v>
      </c>
      <c r="H623">
        <v>0.98429592499999996</v>
      </c>
      <c r="I623">
        <v>6</v>
      </c>
      <c r="J623">
        <v>1</v>
      </c>
    </row>
    <row r="624" spans="1:10" x14ac:dyDescent="0.45">
      <c r="A624" t="s">
        <v>15</v>
      </c>
      <c r="B624" t="s">
        <v>81</v>
      </c>
      <c r="C624" t="s">
        <v>64</v>
      </c>
      <c r="D624">
        <v>122</v>
      </c>
      <c r="G624">
        <v>94.488137140000006</v>
      </c>
      <c r="H624">
        <v>0.98429592499999996</v>
      </c>
      <c r="I624">
        <v>6</v>
      </c>
      <c r="J624">
        <v>1</v>
      </c>
    </row>
    <row r="625" spans="1:10" x14ac:dyDescent="0.45">
      <c r="A625" t="s">
        <v>15</v>
      </c>
      <c r="B625" t="s">
        <v>81</v>
      </c>
      <c r="C625" t="s">
        <v>64</v>
      </c>
      <c r="D625">
        <v>113</v>
      </c>
      <c r="G625">
        <v>98.205162079999994</v>
      </c>
      <c r="H625">
        <v>0.98504381200000002</v>
      </c>
      <c r="I625">
        <v>6</v>
      </c>
      <c r="J625">
        <v>1</v>
      </c>
    </row>
    <row r="626" spans="1:10" x14ac:dyDescent="0.45">
      <c r="A626" t="s">
        <v>15</v>
      </c>
      <c r="B626" t="s">
        <v>81</v>
      </c>
      <c r="C626" t="s">
        <v>64</v>
      </c>
      <c r="D626">
        <v>104</v>
      </c>
      <c r="G626">
        <v>104.0028847</v>
      </c>
      <c r="H626">
        <v>0.983976607</v>
      </c>
      <c r="I626">
        <v>6</v>
      </c>
      <c r="J626">
        <v>1</v>
      </c>
    </row>
    <row r="627" spans="1:10" x14ac:dyDescent="0.45">
      <c r="A627" t="s">
        <v>15</v>
      </c>
      <c r="B627" t="s">
        <v>81</v>
      </c>
      <c r="C627" t="s">
        <v>64</v>
      </c>
      <c r="D627">
        <v>95</v>
      </c>
      <c r="G627">
        <v>117.42144829999999</v>
      </c>
      <c r="H627">
        <v>0.97755575299999997</v>
      </c>
      <c r="I627">
        <v>6</v>
      </c>
      <c r="J627">
        <v>1</v>
      </c>
    </row>
    <row r="628" spans="1:10" x14ac:dyDescent="0.45">
      <c r="A628" t="s">
        <v>15</v>
      </c>
      <c r="B628" t="s">
        <v>81</v>
      </c>
      <c r="C628" t="s">
        <v>64</v>
      </c>
      <c r="D628">
        <v>86</v>
      </c>
      <c r="G628">
        <v>132.13361080000001</v>
      </c>
      <c r="H628">
        <v>0.95828670599999999</v>
      </c>
      <c r="I628">
        <v>6</v>
      </c>
      <c r="J628">
        <v>1</v>
      </c>
    </row>
    <row r="629" spans="1:10" x14ac:dyDescent="0.45">
      <c r="A629" t="s">
        <v>15</v>
      </c>
      <c r="B629" t="s">
        <v>81</v>
      </c>
      <c r="C629" t="s">
        <v>64</v>
      </c>
      <c r="D629">
        <v>77</v>
      </c>
      <c r="G629">
        <v>150.8153093</v>
      </c>
      <c r="H629">
        <v>0.91304045099999998</v>
      </c>
      <c r="I629">
        <v>6</v>
      </c>
      <c r="J629">
        <v>1</v>
      </c>
    </row>
    <row r="630" spans="1:10" x14ac:dyDescent="0.45">
      <c r="A630" t="s">
        <v>15</v>
      </c>
      <c r="B630" t="s">
        <v>81</v>
      </c>
      <c r="C630" t="s">
        <v>64</v>
      </c>
      <c r="D630">
        <v>68</v>
      </c>
      <c r="G630">
        <v>148.911563</v>
      </c>
      <c r="H630">
        <v>0.91496532699999999</v>
      </c>
      <c r="I630">
        <v>6</v>
      </c>
      <c r="J630">
        <v>1</v>
      </c>
    </row>
    <row r="631" spans="1:10" x14ac:dyDescent="0.45">
      <c r="A631" t="s">
        <v>15</v>
      </c>
      <c r="B631" t="s">
        <v>81</v>
      </c>
      <c r="C631" t="s">
        <v>64</v>
      </c>
      <c r="D631">
        <v>59</v>
      </c>
      <c r="G631">
        <v>141.2525722</v>
      </c>
      <c r="H631">
        <v>0.9043563</v>
      </c>
      <c r="I631">
        <v>6</v>
      </c>
      <c r="J631">
        <v>1</v>
      </c>
    </row>
    <row r="632" spans="1:10" x14ac:dyDescent="0.45">
      <c r="A632" t="s">
        <v>15</v>
      </c>
      <c r="B632" t="s">
        <v>81</v>
      </c>
      <c r="C632" t="s">
        <v>64</v>
      </c>
      <c r="D632">
        <v>50</v>
      </c>
      <c r="G632">
        <v>133.82784720000001</v>
      </c>
      <c r="H632">
        <v>0.91490387900000003</v>
      </c>
      <c r="I632">
        <v>6</v>
      </c>
      <c r="J632">
        <v>1</v>
      </c>
    </row>
    <row r="633" spans="1:10" x14ac:dyDescent="0.45">
      <c r="A633" t="s">
        <v>15</v>
      </c>
      <c r="B633" t="s">
        <v>81</v>
      </c>
      <c r="C633" t="s">
        <v>64</v>
      </c>
      <c r="D633">
        <v>41</v>
      </c>
      <c r="G633">
        <v>133.0487268</v>
      </c>
      <c r="H633">
        <v>0.85294903399999999</v>
      </c>
      <c r="I633">
        <v>6</v>
      </c>
      <c r="J633">
        <v>1</v>
      </c>
    </row>
    <row r="634" spans="1:10" x14ac:dyDescent="0.45">
      <c r="A634" t="s">
        <v>15</v>
      </c>
      <c r="B634" t="s">
        <v>81</v>
      </c>
      <c r="C634" t="s">
        <v>64</v>
      </c>
      <c r="D634">
        <v>32</v>
      </c>
      <c r="G634">
        <v>134.6583598</v>
      </c>
      <c r="H634">
        <v>0.869975991</v>
      </c>
      <c r="I634">
        <v>6</v>
      </c>
      <c r="J634">
        <v>1</v>
      </c>
    </row>
    <row r="635" spans="1:10" x14ac:dyDescent="0.45">
      <c r="A635" t="s">
        <v>15</v>
      </c>
      <c r="B635" t="s">
        <v>81</v>
      </c>
      <c r="C635" t="s">
        <v>64</v>
      </c>
      <c r="D635">
        <v>23</v>
      </c>
      <c r="G635">
        <v>152.6862003</v>
      </c>
      <c r="H635">
        <v>0.71262703800000005</v>
      </c>
      <c r="I635">
        <v>6</v>
      </c>
      <c r="J635">
        <v>1</v>
      </c>
    </row>
    <row r="636" spans="1:10" x14ac:dyDescent="0.45">
      <c r="A636" t="s">
        <v>15</v>
      </c>
      <c r="B636" t="s">
        <v>81</v>
      </c>
      <c r="C636" t="s">
        <v>64</v>
      </c>
      <c r="D636">
        <v>14</v>
      </c>
      <c r="G636">
        <v>160.39481950000001</v>
      </c>
      <c r="H636">
        <v>0.67044673600000004</v>
      </c>
      <c r="I636">
        <v>6</v>
      </c>
      <c r="J636">
        <v>1</v>
      </c>
    </row>
    <row r="637" spans="1:10" x14ac:dyDescent="0.45">
      <c r="A637" t="s">
        <v>15</v>
      </c>
      <c r="B637" t="s">
        <v>81</v>
      </c>
      <c r="C637" t="s">
        <v>64</v>
      </c>
      <c r="D637">
        <v>5</v>
      </c>
      <c r="I637">
        <v>6</v>
      </c>
      <c r="J637">
        <v>1</v>
      </c>
    </row>
    <row r="638" spans="1:10" x14ac:dyDescent="0.45">
      <c r="A638" t="s">
        <v>15</v>
      </c>
      <c r="B638" t="s">
        <v>81</v>
      </c>
      <c r="C638" t="s">
        <v>76</v>
      </c>
      <c r="D638">
        <v>167</v>
      </c>
      <c r="G638">
        <v>94.488137140000006</v>
      </c>
      <c r="H638">
        <v>0.98429592499999996</v>
      </c>
      <c r="I638">
        <v>6</v>
      </c>
      <c r="J638">
        <v>1</v>
      </c>
    </row>
    <row r="639" spans="1:10" x14ac:dyDescent="0.45">
      <c r="A639" t="s">
        <v>15</v>
      </c>
      <c r="B639" t="s">
        <v>81</v>
      </c>
      <c r="C639" t="s">
        <v>76</v>
      </c>
      <c r="D639">
        <v>158</v>
      </c>
      <c r="G639">
        <v>94.488137140000006</v>
      </c>
      <c r="H639">
        <v>0.98429592499999996</v>
      </c>
      <c r="I639">
        <v>6</v>
      </c>
      <c r="J639">
        <v>1</v>
      </c>
    </row>
    <row r="640" spans="1:10" x14ac:dyDescent="0.45">
      <c r="A640" t="s">
        <v>15</v>
      </c>
      <c r="B640" t="s">
        <v>81</v>
      </c>
      <c r="C640" t="s">
        <v>76</v>
      </c>
      <c r="D640">
        <v>149</v>
      </c>
      <c r="G640">
        <v>94.488137140000006</v>
      </c>
      <c r="H640">
        <v>0.98429592499999996</v>
      </c>
      <c r="I640">
        <v>6</v>
      </c>
      <c r="J640">
        <v>1</v>
      </c>
    </row>
    <row r="641" spans="1:10" x14ac:dyDescent="0.45">
      <c r="A641" t="s">
        <v>15</v>
      </c>
      <c r="B641" t="s">
        <v>81</v>
      </c>
      <c r="C641" t="s">
        <v>76</v>
      </c>
      <c r="D641">
        <v>140</v>
      </c>
      <c r="G641">
        <v>94.488137140000006</v>
      </c>
      <c r="H641">
        <v>0.98429592499999996</v>
      </c>
      <c r="I641">
        <v>6</v>
      </c>
      <c r="J641">
        <v>1</v>
      </c>
    </row>
    <row r="642" spans="1:10" x14ac:dyDescent="0.45">
      <c r="A642" t="s">
        <v>15</v>
      </c>
      <c r="B642" t="s">
        <v>81</v>
      </c>
      <c r="C642" t="s">
        <v>76</v>
      </c>
      <c r="D642">
        <v>131</v>
      </c>
      <c r="G642">
        <v>94.488137140000006</v>
      </c>
      <c r="H642">
        <v>0.98429592499999996</v>
      </c>
      <c r="I642">
        <v>6</v>
      </c>
      <c r="J642">
        <v>1</v>
      </c>
    </row>
    <row r="643" spans="1:10" x14ac:dyDescent="0.45">
      <c r="A643" t="s">
        <v>15</v>
      </c>
      <c r="B643" t="s">
        <v>81</v>
      </c>
      <c r="C643" t="s">
        <v>76</v>
      </c>
      <c r="D643">
        <v>122</v>
      </c>
      <c r="G643">
        <v>94.488137140000006</v>
      </c>
      <c r="H643">
        <v>0.98429592499999996</v>
      </c>
      <c r="I643">
        <v>6</v>
      </c>
      <c r="J643">
        <v>1</v>
      </c>
    </row>
    <row r="644" spans="1:10" x14ac:dyDescent="0.45">
      <c r="A644" t="s">
        <v>15</v>
      </c>
      <c r="B644" t="s">
        <v>81</v>
      </c>
      <c r="C644" t="s">
        <v>76</v>
      </c>
      <c r="D644">
        <v>113</v>
      </c>
      <c r="G644">
        <v>88.656062789999993</v>
      </c>
      <c r="H644">
        <v>0.99149991599999998</v>
      </c>
      <c r="I644">
        <v>6</v>
      </c>
      <c r="J644">
        <v>1</v>
      </c>
    </row>
    <row r="645" spans="1:10" x14ac:dyDescent="0.45">
      <c r="A645" t="s">
        <v>15</v>
      </c>
      <c r="B645" t="s">
        <v>81</v>
      </c>
      <c r="C645" t="s">
        <v>76</v>
      </c>
      <c r="D645">
        <v>104</v>
      </c>
      <c r="G645">
        <v>68.384661620000003</v>
      </c>
      <c r="H645">
        <v>0.94692901600000001</v>
      </c>
      <c r="I645">
        <v>6</v>
      </c>
      <c r="J645">
        <v>1</v>
      </c>
    </row>
    <row r="646" spans="1:10" x14ac:dyDescent="0.45">
      <c r="A646" t="s">
        <v>15</v>
      </c>
      <c r="B646" t="s">
        <v>81</v>
      </c>
      <c r="C646" t="s">
        <v>76</v>
      </c>
      <c r="D646">
        <v>95</v>
      </c>
      <c r="G646">
        <v>73.003775419999997</v>
      </c>
      <c r="H646">
        <v>0.86057346199999996</v>
      </c>
      <c r="I646">
        <v>6</v>
      </c>
      <c r="J646">
        <v>1</v>
      </c>
    </row>
    <row r="647" spans="1:10" x14ac:dyDescent="0.45">
      <c r="A647" t="s">
        <v>15</v>
      </c>
      <c r="B647" t="s">
        <v>81</v>
      </c>
      <c r="C647" t="s">
        <v>76</v>
      </c>
      <c r="D647">
        <v>86</v>
      </c>
      <c r="G647">
        <v>-26.08166589</v>
      </c>
      <c r="H647">
        <v>0.916459625</v>
      </c>
      <c r="I647">
        <v>6</v>
      </c>
      <c r="J647">
        <v>1</v>
      </c>
    </row>
    <row r="648" spans="1:10" x14ac:dyDescent="0.45">
      <c r="A648" t="s">
        <v>15</v>
      </c>
      <c r="B648" t="s">
        <v>81</v>
      </c>
      <c r="C648" t="s">
        <v>76</v>
      </c>
      <c r="D648">
        <v>77</v>
      </c>
      <c r="G648">
        <v>-102.7735718</v>
      </c>
      <c r="H648">
        <v>0.88589189499999998</v>
      </c>
      <c r="I648">
        <v>6</v>
      </c>
      <c r="J648">
        <v>1</v>
      </c>
    </row>
    <row r="649" spans="1:10" x14ac:dyDescent="0.45">
      <c r="A649" t="s">
        <v>15</v>
      </c>
      <c r="B649" t="s">
        <v>81</v>
      </c>
      <c r="C649" t="s">
        <v>76</v>
      </c>
      <c r="D649">
        <v>68</v>
      </c>
      <c r="G649">
        <v>-113.0584145</v>
      </c>
      <c r="H649">
        <v>0.82160010299999997</v>
      </c>
      <c r="I649">
        <v>6</v>
      </c>
      <c r="J649">
        <v>1</v>
      </c>
    </row>
    <row r="650" spans="1:10" x14ac:dyDescent="0.45">
      <c r="A650" t="s">
        <v>15</v>
      </c>
      <c r="B650" t="s">
        <v>81</v>
      </c>
      <c r="C650" t="s">
        <v>76</v>
      </c>
      <c r="D650">
        <v>59</v>
      </c>
      <c r="G650">
        <v>-145.53677200000001</v>
      </c>
      <c r="H650">
        <v>0.83519110500000004</v>
      </c>
      <c r="I650">
        <v>6</v>
      </c>
      <c r="J650">
        <v>1</v>
      </c>
    </row>
    <row r="651" spans="1:10" x14ac:dyDescent="0.45">
      <c r="A651" t="s">
        <v>15</v>
      </c>
      <c r="B651" t="s">
        <v>81</v>
      </c>
      <c r="C651" t="s">
        <v>76</v>
      </c>
      <c r="D651">
        <v>50</v>
      </c>
      <c r="G651">
        <v>-295.97766230000002</v>
      </c>
      <c r="H651">
        <v>0.91912719799999998</v>
      </c>
      <c r="I651">
        <v>6</v>
      </c>
      <c r="J651">
        <v>1</v>
      </c>
    </row>
    <row r="652" spans="1:10" x14ac:dyDescent="0.45">
      <c r="A652" t="s">
        <v>15</v>
      </c>
      <c r="B652" t="s">
        <v>81</v>
      </c>
      <c r="C652" t="s">
        <v>76</v>
      </c>
      <c r="D652">
        <v>41</v>
      </c>
      <c r="G652">
        <v>-507.45250679999998</v>
      </c>
      <c r="H652">
        <v>0.99281226199999995</v>
      </c>
      <c r="I652">
        <v>6</v>
      </c>
      <c r="J652">
        <v>1</v>
      </c>
    </row>
    <row r="653" spans="1:10" x14ac:dyDescent="0.45">
      <c r="A653" t="s">
        <v>15</v>
      </c>
      <c r="B653" t="s">
        <v>81</v>
      </c>
      <c r="C653" t="s">
        <v>76</v>
      </c>
      <c r="D653">
        <v>32</v>
      </c>
      <c r="G653">
        <v>-333.43770310000002</v>
      </c>
      <c r="H653">
        <v>0.995972631</v>
      </c>
      <c r="I653">
        <v>6</v>
      </c>
      <c r="J653">
        <v>1</v>
      </c>
    </row>
    <row r="654" spans="1:10" x14ac:dyDescent="0.45">
      <c r="A654" t="s">
        <v>15</v>
      </c>
      <c r="B654" t="s">
        <v>81</v>
      </c>
      <c r="C654" t="s">
        <v>76</v>
      </c>
      <c r="D654">
        <v>23</v>
      </c>
      <c r="G654">
        <v>-236.7798114</v>
      </c>
      <c r="H654">
        <v>0.98398766699999995</v>
      </c>
      <c r="I654">
        <v>6</v>
      </c>
      <c r="J654">
        <v>1</v>
      </c>
    </row>
    <row r="655" spans="1:10" x14ac:dyDescent="0.45">
      <c r="A655" t="s">
        <v>15</v>
      </c>
      <c r="B655" t="s">
        <v>81</v>
      </c>
      <c r="C655" t="s">
        <v>76</v>
      </c>
      <c r="D655">
        <v>14</v>
      </c>
      <c r="G655">
        <v>-20.996723370000002</v>
      </c>
      <c r="H655">
        <v>0.99040119299999996</v>
      </c>
      <c r="I655">
        <v>6</v>
      </c>
      <c r="J655">
        <v>1</v>
      </c>
    </row>
    <row r="656" spans="1:10" x14ac:dyDescent="0.45">
      <c r="A656" t="s">
        <v>15</v>
      </c>
      <c r="B656" t="s">
        <v>81</v>
      </c>
      <c r="C656" t="s">
        <v>76</v>
      </c>
      <c r="D656">
        <v>5</v>
      </c>
      <c r="I656">
        <v>6</v>
      </c>
      <c r="J656">
        <v>1</v>
      </c>
    </row>
    <row r="657" spans="1:10" x14ac:dyDescent="0.45">
      <c r="A657" t="s">
        <v>15</v>
      </c>
      <c r="B657" t="s">
        <v>82</v>
      </c>
      <c r="C657" t="s">
        <v>64</v>
      </c>
      <c r="D657">
        <v>167</v>
      </c>
      <c r="G657">
        <v>117.1286808</v>
      </c>
      <c r="H657">
        <v>0.97351098199999997</v>
      </c>
      <c r="I657">
        <v>6</v>
      </c>
      <c r="J657">
        <v>1</v>
      </c>
    </row>
    <row r="658" spans="1:10" x14ac:dyDescent="0.45">
      <c r="A658" t="s">
        <v>15</v>
      </c>
      <c r="B658" t="s">
        <v>82</v>
      </c>
      <c r="C658" t="s">
        <v>64</v>
      </c>
      <c r="D658">
        <v>158</v>
      </c>
      <c r="G658">
        <v>117.1286808</v>
      </c>
      <c r="H658">
        <v>0.97351098199999997</v>
      </c>
      <c r="I658">
        <v>6</v>
      </c>
      <c r="J658">
        <v>1</v>
      </c>
    </row>
    <row r="659" spans="1:10" x14ac:dyDescent="0.45">
      <c r="A659" t="s">
        <v>15</v>
      </c>
      <c r="B659" t="s">
        <v>82</v>
      </c>
      <c r="C659" t="s">
        <v>64</v>
      </c>
      <c r="D659">
        <v>149</v>
      </c>
      <c r="G659">
        <v>117.1286808</v>
      </c>
      <c r="H659">
        <v>0.97351098199999997</v>
      </c>
      <c r="I659">
        <v>6</v>
      </c>
      <c r="J659">
        <v>1</v>
      </c>
    </row>
    <row r="660" spans="1:10" x14ac:dyDescent="0.45">
      <c r="A660" t="s">
        <v>15</v>
      </c>
      <c r="B660" t="s">
        <v>82</v>
      </c>
      <c r="C660" t="s">
        <v>64</v>
      </c>
      <c r="D660">
        <v>140</v>
      </c>
      <c r="G660">
        <v>117.1286808</v>
      </c>
      <c r="H660">
        <v>0.97351098199999997</v>
      </c>
      <c r="I660">
        <v>6</v>
      </c>
      <c r="J660">
        <v>1</v>
      </c>
    </row>
    <row r="661" spans="1:10" x14ac:dyDescent="0.45">
      <c r="A661" t="s">
        <v>15</v>
      </c>
      <c r="B661" t="s">
        <v>82</v>
      </c>
      <c r="C661" t="s">
        <v>64</v>
      </c>
      <c r="D661">
        <v>131</v>
      </c>
      <c r="G661">
        <v>116.58507880000001</v>
      </c>
      <c r="H661">
        <v>0.97278885500000001</v>
      </c>
      <c r="I661">
        <v>6</v>
      </c>
      <c r="J661">
        <v>1</v>
      </c>
    </row>
    <row r="662" spans="1:10" x14ac:dyDescent="0.45">
      <c r="A662" t="s">
        <v>15</v>
      </c>
      <c r="B662" t="s">
        <v>82</v>
      </c>
      <c r="C662" t="s">
        <v>64</v>
      </c>
      <c r="D662">
        <v>122</v>
      </c>
      <c r="G662">
        <v>114.4678919</v>
      </c>
      <c r="H662">
        <v>0.97185553599999996</v>
      </c>
      <c r="I662">
        <v>6</v>
      </c>
      <c r="J662">
        <v>1</v>
      </c>
    </row>
    <row r="663" spans="1:10" x14ac:dyDescent="0.45">
      <c r="A663" t="s">
        <v>15</v>
      </c>
      <c r="B663" t="s">
        <v>82</v>
      </c>
      <c r="C663" t="s">
        <v>64</v>
      </c>
      <c r="D663">
        <v>113</v>
      </c>
      <c r="G663">
        <v>110.6793351</v>
      </c>
      <c r="H663">
        <v>0.97296760800000004</v>
      </c>
      <c r="I663">
        <v>6</v>
      </c>
      <c r="J663">
        <v>1</v>
      </c>
    </row>
    <row r="664" spans="1:10" x14ac:dyDescent="0.45">
      <c r="A664" t="s">
        <v>15</v>
      </c>
      <c r="B664" t="s">
        <v>82</v>
      </c>
      <c r="C664" t="s">
        <v>64</v>
      </c>
      <c r="D664">
        <v>104</v>
      </c>
      <c r="G664">
        <v>98.059996229999996</v>
      </c>
      <c r="H664">
        <v>0.93159921999999995</v>
      </c>
      <c r="I664">
        <v>6</v>
      </c>
      <c r="J664">
        <v>1</v>
      </c>
    </row>
    <row r="665" spans="1:10" x14ac:dyDescent="0.45">
      <c r="A665" t="s">
        <v>15</v>
      </c>
      <c r="B665" t="s">
        <v>82</v>
      </c>
      <c r="C665" t="s">
        <v>64</v>
      </c>
      <c r="D665">
        <v>95</v>
      </c>
      <c r="G665">
        <v>31.5291751</v>
      </c>
      <c r="H665">
        <v>0.89318896599999997</v>
      </c>
      <c r="I665">
        <v>6</v>
      </c>
      <c r="J665">
        <v>1</v>
      </c>
    </row>
    <row r="666" spans="1:10" x14ac:dyDescent="0.45">
      <c r="A666" t="s">
        <v>15</v>
      </c>
      <c r="B666" t="s">
        <v>82</v>
      </c>
      <c r="C666" t="s">
        <v>64</v>
      </c>
      <c r="D666">
        <v>86</v>
      </c>
      <c r="G666">
        <v>22.812277250000001</v>
      </c>
      <c r="H666">
        <v>0.87499643299999996</v>
      </c>
      <c r="I666">
        <v>6</v>
      </c>
      <c r="J666">
        <v>1</v>
      </c>
    </row>
    <row r="667" spans="1:10" x14ac:dyDescent="0.45">
      <c r="A667" t="s">
        <v>15</v>
      </c>
      <c r="B667" t="s">
        <v>82</v>
      </c>
      <c r="C667" t="s">
        <v>64</v>
      </c>
      <c r="D667">
        <v>77</v>
      </c>
      <c r="G667">
        <v>161.66098360000001</v>
      </c>
      <c r="H667">
        <v>0.84557194800000002</v>
      </c>
      <c r="I667">
        <v>6</v>
      </c>
      <c r="J667">
        <v>1</v>
      </c>
    </row>
    <row r="668" spans="1:10" x14ac:dyDescent="0.45">
      <c r="A668" t="s">
        <v>15</v>
      </c>
      <c r="B668" t="s">
        <v>82</v>
      </c>
      <c r="C668" t="s">
        <v>64</v>
      </c>
      <c r="D668">
        <v>68</v>
      </c>
      <c r="G668">
        <v>97.194789180000001</v>
      </c>
      <c r="H668">
        <v>0.77747187500000003</v>
      </c>
      <c r="I668">
        <v>6</v>
      </c>
      <c r="J668">
        <v>1</v>
      </c>
    </row>
    <row r="669" spans="1:10" x14ac:dyDescent="0.45">
      <c r="A669" t="s">
        <v>15</v>
      </c>
      <c r="B669" t="s">
        <v>82</v>
      </c>
      <c r="C669" t="s">
        <v>64</v>
      </c>
      <c r="D669">
        <v>59</v>
      </c>
      <c r="G669">
        <v>127.1681227</v>
      </c>
      <c r="H669">
        <v>0.819563869</v>
      </c>
      <c r="I669">
        <v>6</v>
      </c>
      <c r="J669">
        <v>1</v>
      </c>
    </row>
    <row r="670" spans="1:10" x14ac:dyDescent="0.45">
      <c r="A670" t="s">
        <v>15</v>
      </c>
      <c r="B670" t="s">
        <v>82</v>
      </c>
      <c r="C670" t="s">
        <v>64</v>
      </c>
      <c r="D670">
        <v>50</v>
      </c>
      <c r="G670">
        <v>148.18981160000001</v>
      </c>
      <c r="H670">
        <v>0.76426557500000003</v>
      </c>
      <c r="I670">
        <v>6</v>
      </c>
      <c r="J670">
        <v>1</v>
      </c>
    </row>
    <row r="671" spans="1:10" x14ac:dyDescent="0.45">
      <c r="A671" t="s">
        <v>15</v>
      </c>
      <c r="B671" t="s">
        <v>82</v>
      </c>
      <c r="C671" t="s">
        <v>64</v>
      </c>
      <c r="D671">
        <v>41</v>
      </c>
      <c r="G671">
        <v>149.9294409</v>
      </c>
      <c r="H671">
        <v>0.94697214299999999</v>
      </c>
      <c r="I671">
        <v>6</v>
      </c>
      <c r="J671">
        <v>1</v>
      </c>
    </row>
    <row r="672" spans="1:10" x14ac:dyDescent="0.45">
      <c r="A672" t="s">
        <v>15</v>
      </c>
      <c r="B672" t="s">
        <v>82</v>
      </c>
      <c r="C672" t="s">
        <v>64</v>
      </c>
      <c r="D672">
        <v>32</v>
      </c>
      <c r="G672">
        <v>163.47173230000001</v>
      </c>
      <c r="H672">
        <v>0.98569133399999997</v>
      </c>
      <c r="I672">
        <v>6</v>
      </c>
      <c r="J672">
        <v>1</v>
      </c>
    </row>
    <row r="673" spans="1:10" x14ac:dyDescent="0.45">
      <c r="A673" t="s">
        <v>15</v>
      </c>
      <c r="B673" t="s">
        <v>82</v>
      </c>
      <c r="C673" t="s">
        <v>64</v>
      </c>
      <c r="D673">
        <v>23</v>
      </c>
      <c r="G673">
        <v>182.0474327</v>
      </c>
      <c r="H673">
        <v>0.91938822399999998</v>
      </c>
      <c r="I673">
        <v>6</v>
      </c>
      <c r="J673">
        <v>1</v>
      </c>
    </row>
    <row r="674" spans="1:10" x14ac:dyDescent="0.45">
      <c r="A674" t="s">
        <v>15</v>
      </c>
      <c r="B674" t="s">
        <v>82</v>
      </c>
      <c r="C674" t="s">
        <v>64</v>
      </c>
      <c r="D674">
        <v>14</v>
      </c>
      <c r="G674">
        <v>148.96648110000001</v>
      </c>
      <c r="H674">
        <v>1</v>
      </c>
      <c r="I674">
        <v>6</v>
      </c>
      <c r="J674">
        <v>1</v>
      </c>
    </row>
    <row r="675" spans="1:10" x14ac:dyDescent="0.45">
      <c r="A675" t="s">
        <v>15</v>
      </c>
      <c r="B675" t="s">
        <v>82</v>
      </c>
      <c r="C675" t="s">
        <v>64</v>
      </c>
      <c r="D675">
        <v>5</v>
      </c>
      <c r="I675">
        <v>6</v>
      </c>
      <c r="J675">
        <v>1</v>
      </c>
    </row>
    <row r="676" spans="1:10" x14ac:dyDescent="0.45">
      <c r="A676" t="s">
        <v>15</v>
      </c>
      <c r="B676" t="s">
        <v>82</v>
      </c>
      <c r="C676" t="s">
        <v>76</v>
      </c>
      <c r="D676">
        <v>167</v>
      </c>
      <c r="G676">
        <v>117.1286808</v>
      </c>
      <c r="H676">
        <v>0.97351098199999997</v>
      </c>
      <c r="I676">
        <v>6</v>
      </c>
      <c r="J676">
        <v>1</v>
      </c>
    </row>
    <row r="677" spans="1:10" x14ac:dyDescent="0.45">
      <c r="A677" t="s">
        <v>15</v>
      </c>
      <c r="B677" t="s">
        <v>82</v>
      </c>
      <c r="C677" t="s">
        <v>76</v>
      </c>
      <c r="D677">
        <v>158</v>
      </c>
      <c r="G677">
        <v>117.1286808</v>
      </c>
      <c r="H677">
        <v>0.97351098199999997</v>
      </c>
      <c r="I677">
        <v>6</v>
      </c>
      <c r="J677">
        <v>1</v>
      </c>
    </row>
    <row r="678" spans="1:10" x14ac:dyDescent="0.45">
      <c r="A678" t="s">
        <v>15</v>
      </c>
      <c r="B678" t="s">
        <v>82</v>
      </c>
      <c r="C678" t="s">
        <v>76</v>
      </c>
      <c r="D678">
        <v>149</v>
      </c>
      <c r="G678">
        <v>117.1286808</v>
      </c>
      <c r="H678">
        <v>0.97351098199999997</v>
      </c>
      <c r="I678">
        <v>6</v>
      </c>
      <c r="J678">
        <v>1</v>
      </c>
    </row>
    <row r="679" spans="1:10" x14ac:dyDescent="0.45">
      <c r="A679" t="s">
        <v>15</v>
      </c>
      <c r="B679" t="s">
        <v>82</v>
      </c>
      <c r="C679" t="s">
        <v>76</v>
      </c>
      <c r="D679">
        <v>140</v>
      </c>
      <c r="G679">
        <v>116.0396248</v>
      </c>
      <c r="H679">
        <v>0.97198853900000004</v>
      </c>
      <c r="I679">
        <v>6</v>
      </c>
      <c r="J679">
        <v>1</v>
      </c>
    </row>
    <row r="680" spans="1:10" x14ac:dyDescent="0.45">
      <c r="A680" t="s">
        <v>15</v>
      </c>
      <c r="B680" t="s">
        <v>82</v>
      </c>
      <c r="C680" t="s">
        <v>76</v>
      </c>
      <c r="D680">
        <v>131</v>
      </c>
      <c r="G680">
        <v>111.1795166</v>
      </c>
      <c r="H680">
        <v>0.96025910599999997</v>
      </c>
      <c r="I680">
        <v>6</v>
      </c>
      <c r="J680">
        <v>1</v>
      </c>
    </row>
    <row r="681" spans="1:10" x14ac:dyDescent="0.45">
      <c r="A681" t="s">
        <v>15</v>
      </c>
      <c r="B681" t="s">
        <v>82</v>
      </c>
      <c r="C681" t="s">
        <v>76</v>
      </c>
      <c r="D681">
        <v>122</v>
      </c>
      <c r="G681">
        <v>106.7697326</v>
      </c>
      <c r="H681">
        <v>0.93216029600000005</v>
      </c>
      <c r="I681">
        <v>6</v>
      </c>
      <c r="J681">
        <v>1</v>
      </c>
    </row>
    <row r="682" spans="1:10" x14ac:dyDescent="0.45">
      <c r="A682" t="s">
        <v>15</v>
      </c>
      <c r="B682" t="s">
        <v>82</v>
      </c>
      <c r="C682" t="s">
        <v>76</v>
      </c>
      <c r="D682">
        <v>113</v>
      </c>
      <c r="G682">
        <v>105.6677717</v>
      </c>
      <c r="H682">
        <v>0.93550697599999999</v>
      </c>
      <c r="I682">
        <v>6</v>
      </c>
      <c r="J682">
        <v>1</v>
      </c>
    </row>
    <row r="683" spans="1:10" x14ac:dyDescent="0.45">
      <c r="A683" t="s">
        <v>15</v>
      </c>
      <c r="B683" t="s">
        <v>82</v>
      </c>
      <c r="C683" t="s">
        <v>76</v>
      </c>
      <c r="D683">
        <v>104</v>
      </c>
      <c r="G683">
        <v>89.894053589999999</v>
      </c>
      <c r="H683">
        <v>0.94814154100000003</v>
      </c>
      <c r="I683">
        <v>6</v>
      </c>
      <c r="J683">
        <v>1</v>
      </c>
    </row>
    <row r="684" spans="1:10" x14ac:dyDescent="0.45">
      <c r="A684" t="s">
        <v>15</v>
      </c>
      <c r="B684" t="s">
        <v>82</v>
      </c>
      <c r="C684" t="s">
        <v>76</v>
      </c>
      <c r="D684">
        <v>95</v>
      </c>
      <c r="G684">
        <v>47.820443300000001</v>
      </c>
      <c r="H684">
        <v>0.92494227799999995</v>
      </c>
      <c r="I684">
        <v>6</v>
      </c>
      <c r="J684">
        <v>1</v>
      </c>
    </row>
    <row r="685" spans="1:10" x14ac:dyDescent="0.45">
      <c r="A685" t="s">
        <v>15</v>
      </c>
      <c r="B685" t="s">
        <v>82</v>
      </c>
      <c r="C685" t="s">
        <v>76</v>
      </c>
      <c r="D685">
        <v>86</v>
      </c>
      <c r="G685">
        <v>-23.88371072</v>
      </c>
      <c r="H685">
        <v>0.92197743099999996</v>
      </c>
      <c r="I685">
        <v>6</v>
      </c>
      <c r="J685">
        <v>1</v>
      </c>
    </row>
    <row r="686" spans="1:10" x14ac:dyDescent="0.45">
      <c r="A686" t="s">
        <v>15</v>
      </c>
      <c r="B686" t="s">
        <v>82</v>
      </c>
      <c r="C686" t="s">
        <v>76</v>
      </c>
      <c r="D686">
        <v>77</v>
      </c>
      <c r="G686">
        <v>-166.5187971</v>
      </c>
      <c r="H686">
        <v>0.99773492500000005</v>
      </c>
      <c r="I686">
        <v>6</v>
      </c>
      <c r="J686">
        <v>1</v>
      </c>
    </row>
    <row r="687" spans="1:10" x14ac:dyDescent="0.45">
      <c r="A687" t="s">
        <v>15</v>
      </c>
      <c r="B687" t="s">
        <v>82</v>
      </c>
      <c r="C687" t="s">
        <v>76</v>
      </c>
      <c r="D687">
        <v>68</v>
      </c>
      <c r="G687">
        <v>-401.59740040000003</v>
      </c>
      <c r="H687">
        <v>0.96894581000000002</v>
      </c>
      <c r="I687">
        <v>6</v>
      </c>
      <c r="J687">
        <v>1</v>
      </c>
    </row>
    <row r="688" spans="1:10" x14ac:dyDescent="0.45">
      <c r="A688" t="s">
        <v>15</v>
      </c>
      <c r="B688" t="s">
        <v>82</v>
      </c>
      <c r="C688" t="s">
        <v>76</v>
      </c>
      <c r="D688">
        <v>59</v>
      </c>
      <c r="G688">
        <v>-224.1394568</v>
      </c>
      <c r="H688">
        <v>0.99226796299999998</v>
      </c>
      <c r="I688">
        <v>6</v>
      </c>
      <c r="J688">
        <v>1</v>
      </c>
    </row>
    <row r="689" spans="1:10" x14ac:dyDescent="0.45">
      <c r="A689" t="s">
        <v>15</v>
      </c>
      <c r="B689" t="s">
        <v>82</v>
      </c>
      <c r="C689" t="s">
        <v>76</v>
      </c>
      <c r="D689">
        <v>50</v>
      </c>
      <c r="G689">
        <v>104.75438320000001</v>
      </c>
      <c r="H689">
        <v>0.771643042</v>
      </c>
      <c r="I689">
        <v>6</v>
      </c>
      <c r="J689">
        <v>1</v>
      </c>
    </row>
    <row r="690" spans="1:10" x14ac:dyDescent="0.45">
      <c r="A690" t="s">
        <v>15</v>
      </c>
      <c r="B690" t="s">
        <v>82</v>
      </c>
      <c r="C690" t="s">
        <v>76</v>
      </c>
      <c r="D690">
        <v>41</v>
      </c>
      <c r="G690">
        <v>59.16936913</v>
      </c>
      <c r="H690">
        <v>0.93047104599999997</v>
      </c>
      <c r="I690">
        <v>6</v>
      </c>
      <c r="J690">
        <v>1</v>
      </c>
    </row>
    <row r="691" spans="1:10" x14ac:dyDescent="0.45">
      <c r="A691" t="s">
        <v>15</v>
      </c>
      <c r="B691" t="s">
        <v>82</v>
      </c>
      <c r="C691" t="s">
        <v>76</v>
      </c>
      <c r="D691">
        <v>32</v>
      </c>
      <c r="G691">
        <v>101.6915434</v>
      </c>
      <c r="H691">
        <v>0.98172926999999999</v>
      </c>
      <c r="I691">
        <v>6</v>
      </c>
      <c r="J691">
        <v>1</v>
      </c>
    </row>
    <row r="692" spans="1:10" x14ac:dyDescent="0.45">
      <c r="A692" t="s">
        <v>15</v>
      </c>
      <c r="B692" t="s">
        <v>82</v>
      </c>
      <c r="C692" t="s">
        <v>76</v>
      </c>
      <c r="D692">
        <v>23</v>
      </c>
      <c r="G692">
        <v>150.08625699999999</v>
      </c>
      <c r="H692">
        <v>0.89535700299999998</v>
      </c>
      <c r="I692">
        <v>6</v>
      </c>
      <c r="J692">
        <v>1</v>
      </c>
    </row>
    <row r="693" spans="1:10" x14ac:dyDescent="0.45">
      <c r="A693" t="s">
        <v>15</v>
      </c>
      <c r="B693" t="s">
        <v>82</v>
      </c>
      <c r="C693" t="s">
        <v>76</v>
      </c>
      <c r="D693">
        <v>14</v>
      </c>
      <c r="G693">
        <v>150.99340340000001</v>
      </c>
      <c r="H693">
        <v>0.77459666900000002</v>
      </c>
      <c r="I693">
        <v>6</v>
      </c>
      <c r="J693">
        <v>1</v>
      </c>
    </row>
    <row r="694" spans="1:10" x14ac:dyDescent="0.45">
      <c r="A694" t="s">
        <v>15</v>
      </c>
      <c r="B694" t="s">
        <v>82</v>
      </c>
      <c r="C694" t="s">
        <v>76</v>
      </c>
      <c r="D694">
        <v>5</v>
      </c>
      <c r="I694">
        <v>6</v>
      </c>
      <c r="J694">
        <v>1</v>
      </c>
    </row>
    <row r="695" spans="1:10" x14ac:dyDescent="0.45">
      <c r="A695" t="s">
        <v>15</v>
      </c>
      <c r="B695" t="s">
        <v>83</v>
      </c>
      <c r="C695" t="s">
        <v>64</v>
      </c>
      <c r="D695">
        <v>333</v>
      </c>
      <c r="G695">
        <v>104.7790483</v>
      </c>
      <c r="H695">
        <v>0.92422278899999999</v>
      </c>
      <c r="I695">
        <v>3</v>
      </c>
      <c r="J695">
        <v>1</v>
      </c>
    </row>
    <row r="696" spans="1:10" x14ac:dyDescent="0.45">
      <c r="A696" t="s">
        <v>15</v>
      </c>
      <c r="B696" t="s">
        <v>83</v>
      </c>
      <c r="C696" t="s">
        <v>64</v>
      </c>
      <c r="D696">
        <v>316</v>
      </c>
      <c r="G696">
        <v>104.7790483</v>
      </c>
      <c r="H696">
        <v>0.92422278899999999</v>
      </c>
      <c r="I696">
        <v>3</v>
      </c>
      <c r="J696">
        <v>1</v>
      </c>
    </row>
    <row r="697" spans="1:10" x14ac:dyDescent="0.45">
      <c r="A697" t="s">
        <v>15</v>
      </c>
      <c r="B697" t="s">
        <v>83</v>
      </c>
      <c r="C697" t="s">
        <v>64</v>
      </c>
      <c r="D697">
        <v>299</v>
      </c>
      <c r="G697">
        <v>104.7790483</v>
      </c>
      <c r="H697">
        <v>0.92422278899999999</v>
      </c>
      <c r="I697">
        <v>3</v>
      </c>
      <c r="J697">
        <v>1</v>
      </c>
    </row>
    <row r="698" spans="1:10" x14ac:dyDescent="0.45">
      <c r="A698" t="s">
        <v>15</v>
      </c>
      <c r="B698" t="s">
        <v>83</v>
      </c>
      <c r="C698" t="s">
        <v>64</v>
      </c>
      <c r="D698">
        <v>282</v>
      </c>
      <c r="G698">
        <v>104.7790483</v>
      </c>
      <c r="H698">
        <v>0.92422278899999999</v>
      </c>
      <c r="I698">
        <v>3</v>
      </c>
      <c r="J698">
        <v>1</v>
      </c>
    </row>
    <row r="699" spans="1:10" x14ac:dyDescent="0.45">
      <c r="A699" t="s">
        <v>15</v>
      </c>
      <c r="B699" t="s">
        <v>83</v>
      </c>
      <c r="C699" t="s">
        <v>64</v>
      </c>
      <c r="D699">
        <v>265</v>
      </c>
      <c r="G699">
        <v>104.7790483</v>
      </c>
      <c r="H699">
        <v>0.92422278899999999</v>
      </c>
      <c r="I699">
        <v>3</v>
      </c>
      <c r="J699">
        <v>1</v>
      </c>
    </row>
    <row r="700" spans="1:10" x14ac:dyDescent="0.45">
      <c r="A700" t="s">
        <v>15</v>
      </c>
      <c r="B700" t="s">
        <v>83</v>
      </c>
      <c r="C700" t="s">
        <v>64</v>
      </c>
      <c r="D700">
        <v>248</v>
      </c>
      <c r="G700">
        <v>104.7790483</v>
      </c>
      <c r="H700">
        <v>0.92422278899999999</v>
      </c>
      <c r="I700">
        <v>3</v>
      </c>
      <c r="J700">
        <v>1</v>
      </c>
    </row>
    <row r="701" spans="1:10" x14ac:dyDescent="0.45">
      <c r="A701" t="s">
        <v>15</v>
      </c>
      <c r="B701" t="s">
        <v>83</v>
      </c>
      <c r="C701" t="s">
        <v>64</v>
      </c>
      <c r="D701">
        <v>231</v>
      </c>
      <c r="G701">
        <v>104.72161800000001</v>
      </c>
      <c r="H701">
        <v>0.92437883099999996</v>
      </c>
      <c r="I701">
        <v>3</v>
      </c>
      <c r="J701">
        <v>1</v>
      </c>
    </row>
    <row r="702" spans="1:10" x14ac:dyDescent="0.45">
      <c r="A702" t="s">
        <v>15</v>
      </c>
      <c r="B702" t="s">
        <v>83</v>
      </c>
      <c r="C702" t="s">
        <v>64</v>
      </c>
      <c r="D702">
        <v>214</v>
      </c>
      <c r="G702">
        <v>104.57351920000001</v>
      </c>
      <c r="H702">
        <v>0.92472929999999998</v>
      </c>
      <c r="I702">
        <v>3</v>
      </c>
      <c r="J702">
        <v>1</v>
      </c>
    </row>
    <row r="703" spans="1:10" x14ac:dyDescent="0.45">
      <c r="A703" t="s">
        <v>15</v>
      </c>
      <c r="B703" t="s">
        <v>83</v>
      </c>
      <c r="C703" t="s">
        <v>64</v>
      </c>
      <c r="D703">
        <v>197</v>
      </c>
      <c r="G703">
        <v>104.57351920000001</v>
      </c>
      <c r="H703">
        <v>0.92472929999999998</v>
      </c>
      <c r="I703">
        <v>3</v>
      </c>
      <c r="J703">
        <v>1</v>
      </c>
    </row>
    <row r="704" spans="1:10" x14ac:dyDescent="0.45">
      <c r="A704" t="s">
        <v>15</v>
      </c>
      <c r="B704" t="s">
        <v>83</v>
      </c>
      <c r="C704" t="s">
        <v>64</v>
      </c>
      <c r="D704">
        <v>180</v>
      </c>
      <c r="G704">
        <v>104.57351920000001</v>
      </c>
      <c r="H704">
        <v>0.92472929999999998</v>
      </c>
      <c r="I704">
        <v>3</v>
      </c>
      <c r="J704">
        <v>1</v>
      </c>
    </row>
    <row r="705" spans="1:10" x14ac:dyDescent="0.45">
      <c r="A705" t="s">
        <v>15</v>
      </c>
      <c r="B705" t="s">
        <v>83</v>
      </c>
      <c r="C705" t="s">
        <v>64</v>
      </c>
      <c r="D705">
        <v>163</v>
      </c>
      <c r="G705">
        <v>104.57351920000001</v>
      </c>
      <c r="H705">
        <v>0.92472929999999998</v>
      </c>
      <c r="I705">
        <v>3</v>
      </c>
      <c r="J705">
        <v>1</v>
      </c>
    </row>
    <row r="706" spans="1:10" x14ac:dyDescent="0.45">
      <c r="A706" t="s">
        <v>15</v>
      </c>
      <c r="B706" t="s">
        <v>83</v>
      </c>
      <c r="C706" t="s">
        <v>64</v>
      </c>
      <c r="D706">
        <v>146</v>
      </c>
      <c r="G706">
        <v>104.57351920000001</v>
      </c>
      <c r="H706">
        <v>0.92472929999999998</v>
      </c>
      <c r="I706">
        <v>3</v>
      </c>
      <c r="J706">
        <v>1</v>
      </c>
    </row>
    <row r="707" spans="1:10" x14ac:dyDescent="0.45">
      <c r="A707" t="s">
        <v>15</v>
      </c>
      <c r="B707" t="s">
        <v>83</v>
      </c>
      <c r="C707" t="s">
        <v>64</v>
      </c>
      <c r="D707">
        <v>129</v>
      </c>
      <c r="G707">
        <v>104.57351920000001</v>
      </c>
      <c r="H707">
        <v>0.92472929999999998</v>
      </c>
      <c r="I707">
        <v>3</v>
      </c>
      <c r="J707">
        <v>1</v>
      </c>
    </row>
    <row r="708" spans="1:10" x14ac:dyDescent="0.45">
      <c r="A708" t="s">
        <v>15</v>
      </c>
      <c r="B708" t="s">
        <v>83</v>
      </c>
      <c r="C708" t="s">
        <v>64</v>
      </c>
      <c r="D708">
        <v>112</v>
      </c>
      <c r="G708">
        <v>104.4566971</v>
      </c>
      <c r="H708">
        <v>0.92705811599999999</v>
      </c>
      <c r="I708">
        <v>3</v>
      </c>
      <c r="J708">
        <v>1</v>
      </c>
    </row>
    <row r="709" spans="1:10" x14ac:dyDescent="0.45">
      <c r="A709" t="s">
        <v>15</v>
      </c>
      <c r="B709" t="s">
        <v>83</v>
      </c>
      <c r="C709" t="s">
        <v>64</v>
      </c>
      <c r="D709">
        <v>95</v>
      </c>
      <c r="G709">
        <v>104.8102389</v>
      </c>
      <c r="H709">
        <v>0.93773946600000002</v>
      </c>
      <c r="I709">
        <v>3</v>
      </c>
      <c r="J709">
        <v>1</v>
      </c>
    </row>
    <row r="710" spans="1:10" x14ac:dyDescent="0.45">
      <c r="A710" t="s">
        <v>15</v>
      </c>
      <c r="B710" t="s">
        <v>83</v>
      </c>
      <c r="C710" t="s">
        <v>64</v>
      </c>
      <c r="D710">
        <v>78</v>
      </c>
      <c r="G710">
        <v>104.2452151</v>
      </c>
      <c r="H710">
        <v>0.94772098100000002</v>
      </c>
      <c r="I710">
        <v>3</v>
      </c>
      <c r="J710">
        <v>1</v>
      </c>
    </row>
    <row r="711" spans="1:10" x14ac:dyDescent="0.45">
      <c r="A711" t="s">
        <v>15</v>
      </c>
      <c r="B711" t="s">
        <v>83</v>
      </c>
      <c r="C711" t="s">
        <v>64</v>
      </c>
      <c r="D711">
        <v>61</v>
      </c>
      <c r="G711">
        <v>98.213903209999998</v>
      </c>
      <c r="H711">
        <v>0.95708610900000002</v>
      </c>
      <c r="I711">
        <v>3</v>
      </c>
      <c r="J711">
        <v>1</v>
      </c>
    </row>
    <row r="712" spans="1:10" x14ac:dyDescent="0.45">
      <c r="A712" t="s">
        <v>15</v>
      </c>
      <c r="B712" t="s">
        <v>83</v>
      </c>
      <c r="C712" t="s">
        <v>64</v>
      </c>
      <c r="D712">
        <v>44</v>
      </c>
      <c r="G712">
        <v>106.4512448</v>
      </c>
      <c r="H712">
        <v>0.96628361399999996</v>
      </c>
      <c r="I712">
        <v>3</v>
      </c>
      <c r="J712">
        <v>1</v>
      </c>
    </row>
    <row r="713" spans="1:10" x14ac:dyDescent="0.45">
      <c r="A713" t="s">
        <v>15</v>
      </c>
      <c r="B713" t="s">
        <v>83</v>
      </c>
      <c r="C713" t="s">
        <v>64</v>
      </c>
      <c r="D713">
        <v>27</v>
      </c>
      <c r="G713">
        <v>114.0608166</v>
      </c>
      <c r="H713">
        <v>0.863775972</v>
      </c>
      <c r="I713">
        <v>3</v>
      </c>
      <c r="J713">
        <v>1</v>
      </c>
    </row>
    <row r="714" spans="1:10" x14ac:dyDescent="0.45">
      <c r="A714" t="s">
        <v>15</v>
      </c>
      <c r="B714" t="s">
        <v>83</v>
      </c>
      <c r="C714" t="s">
        <v>64</v>
      </c>
      <c r="D714">
        <v>10</v>
      </c>
      <c r="G714">
        <v>99.770296930000001</v>
      </c>
      <c r="H714">
        <v>0.99929826499999996</v>
      </c>
      <c r="I714">
        <v>3</v>
      </c>
      <c r="J714">
        <v>1</v>
      </c>
    </row>
    <row r="715" spans="1:10" x14ac:dyDescent="0.45">
      <c r="A715" t="s">
        <v>15</v>
      </c>
      <c r="B715" t="s">
        <v>83</v>
      </c>
      <c r="C715" t="s">
        <v>76</v>
      </c>
      <c r="D715">
        <v>333</v>
      </c>
      <c r="G715">
        <v>104.7790483</v>
      </c>
      <c r="H715">
        <v>0.92422278899999999</v>
      </c>
      <c r="I715">
        <v>3</v>
      </c>
      <c r="J715">
        <v>1</v>
      </c>
    </row>
    <row r="716" spans="1:10" x14ac:dyDescent="0.45">
      <c r="A716" t="s">
        <v>15</v>
      </c>
      <c r="B716" t="s">
        <v>83</v>
      </c>
      <c r="C716" t="s">
        <v>76</v>
      </c>
      <c r="D716">
        <v>316</v>
      </c>
      <c r="G716">
        <v>104.7790483</v>
      </c>
      <c r="H716">
        <v>0.92422278899999999</v>
      </c>
      <c r="I716">
        <v>3</v>
      </c>
      <c r="J716">
        <v>1</v>
      </c>
    </row>
    <row r="717" spans="1:10" x14ac:dyDescent="0.45">
      <c r="A717" t="s">
        <v>15</v>
      </c>
      <c r="B717" t="s">
        <v>83</v>
      </c>
      <c r="C717" t="s">
        <v>76</v>
      </c>
      <c r="D717">
        <v>299</v>
      </c>
      <c r="G717">
        <v>104.7790483</v>
      </c>
      <c r="H717">
        <v>0.92422278899999999</v>
      </c>
      <c r="I717">
        <v>3</v>
      </c>
      <c r="J717">
        <v>1</v>
      </c>
    </row>
    <row r="718" spans="1:10" x14ac:dyDescent="0.45">
      <c r="A718" t="s">
        <v>15</v>
      </c>
      <c r="B718" t="s">
        <v>83</v>
      </c>
      <c r="C718" t="s">
        <v>76</v>
      </c>
      <c r="D718">
        <v>282</v>
      </c>
      <c r="G718">
        <v>104.7004026</v>
      </c>
      <c r="H718">
        <v>0.924431432</v>
      </c>
      <c r="I718">
        <v>3</v>
      </c>
      <c r="J718">
        <v>1</v>
      </c>
    </row>
    <row r="719" spans="1:10" x14ac:dyDescent="0.45">
      <c r="A719" t="s">
        <v>15</v>
      </c>
      <c r="B719" t="s">
        <v>83</v>
      </c>
      <c r="C719" t="s">
        <v>76</v>
      </c>
      <c r="D719">
        <v>265</v>
      </c>
      <c r="G719">
        <v>104.57351920000001</v>
      </c>
      <c r="H719">
        <v>0.92472929999999998</v>
      </c>
      <c r="I719">
        <v>3</v>
      </c>
      <c r="J719">
        <v>1</v>
      </c>
    </row>
    <row r="720" spans="1:10" x14ac:dyDescent="0.45">
      <c r="A720" t="s">
        <v>15</v>
      </c>
      <c r="B720" t="s">
        <v>83</v>
      </c>
      <c r="C720" t="s">
        <v>76</v>
      </c>
      <c r="D720">
        <v>248</v>
      </c>
      <c r="G720">
        <v>104.57351920000001</v>
      </c>
      <c r="H720">
        <v>0.92472929999999998</v>
      </c>
      <c r="I720">
        <v>3</v>
      </c>
      <c r="J720">
        <v>1</v>
      </c>
    </row>
    <row r="721" spans="1:10" x14ac:dyDescent="0.45">
      <c r="A721" t="s">
        <v>15</v>
      </c>
      <c r="B721" t="s">
        <v>83</v>
      </c>
      <c r="C721" t="s">
        <v>76</v>
      </c>
      <c r="D721">
        <v>231</v>
      </c>
      <c r="G721">
        <v>104.57351920000001</v>
      </c>
      <c r="H721">
        <v>0.92472929999999998</v>
      </c>
      <c r="I721">
        <v>3</v>
      </c>
      <c r="J721">
        <v>1</v>
      </c>
    </row>
    <row r="722" spans="1:10" x14ac:dyDescent="0.45">
      <c r="A722" t="s">
        <v>15</v>
      </c>
      <c r="B722" t="s">
        <v>83</v>
      </c>
      <c r="C722" t="s">
        <v>76</v>
      </c>
      <c r="D722">
        <v>214</v>
      </c>
      <c r="G722">
        <v>104.57351920000001</v>
      </c>
      <c r="H722">
        <v>0.92472929999999998</v>
      </c>
      <c r="I722">
        <v>3</v>
      </c>
      <c r="J722">
        <v>1</v>
      </c>
    </row>
    <row r="723" spans="1:10" x14ac:dyDescent="0.45">
      <c r="A723" t="s">
        <v>15</v>
      </c>
      <c r="B723" t="s">
        <v>83</v>
      </c>
      <c r="C723" t="s">
        <v>76</v>
      </c>
      <c r="D723">
        <v>197</v>
      </c>
      <c r="G723">
        <v>104.57351920000001</v>
      </c>
      <c r="H723">
        <v>0.92472929999999998</v>
      </c>
      <c r="I723">
        <v>3</v>
      </c>
      <c r="J723">
        <v>1</v>
      </c>
    </row>
    <row r="724" spans="1:10" x14ac:dyDescent="0.45">
      <c r="A724" t="s">
        <v>15</v>
      </c>
      <c r="B724" t="s">
        <v>83</v>
      </c>
      <c r="C724" t="s">
        <v>76</v>
      </c>
      <c r="D724">
        <v>180</v>
      </c>
      <c r="G724">
        <v>104.57351920000001</v>
      </c>
      <c r="H724">
        <v>0.92472929999999998</v>
      </c>
      <c r="I724">
        <v>3</v>
      </c>
      <c r="J724">
        <v>1</v>
      </c>
    </row>
    <row r="725" spans="1:10" x14ac:dyDescent="0.45">
      <c r="A725" t="s">
        <v>15</v>
      </c>
      <c r="B725" t="s">
        <v>83</v>
      </c>
      <c r="C725" t="s">
        <v>76</v>
      </c>
      <c r="D725">
        <v>163</v>
      </c>
      <c r="G725">
        <v>100.624352</v>
      </c>
      <c r="H725">
        <v>0.92936341700000002</v>
      </c>
      <c r="I725">
        <v>3</v>
      </c>
      <c r="J725">
        <v>1</v>
      </c>
    </row>
    <row r="726" spans="1:10" x14ac:dyDescent="0.45">
      <c r="A726" t="s">
        <v>15</v>
      </c>
      <c r="B726" t="s">
        <v>83</v>
      </c>
      <c r="C726" t="s">
        <v>76</v>
      </c>
      <c r="D726">
        <v>146</v>
      </c>
      <c r="G726">
        <v>101.98773129999999</v>
      </c>
      <c r="H726">
        <v>0.93331035399999995</v>
      </c>
      <c r="I726">
        <v>3</v>
      </c>
      <c r="J726">
        <v>1</v>
      </c>
    </row>
    <row r="727" spans="1:10" x14ac:dyDescent="0.45">
      <c r="A727" t="s">
        <v>15</v>
      </c>
      <c r="B727" t="s">
        <v>83</v>
      </c>
      <c r="C727" t="s">
        <v>76</v>
      </c>
      <c r="D727">
        <v>129</v>
      </c>
      <c r="G727">
        <v>104.44485640000001</v>
      </c>
      <c r="H727">
        <v>0.81154953299999999</v>
      </c>
      <c r="I727">
        <v>3</v>
      </c>
      <c r="J727">
        <v>1</v>
      </c>
    </row>
    <row r="728" spans="1:10" x14ac:dyDescent="0.45">
      <c r="A728" t="s">
        <v>15</v>
      </c>
      <c r="B728" t="s">
        <v>83</v>
      </c>
      <c r="C728" t="s">
        <v>76</v>
      </c>
      <c r="D728">
        <v>112</v>
      </c>
      <c r="G728">
        <v>102.9633844</v>
      </c>
      <c r="H728">
        <v>0.815408778</v>
      </c>
      <c r="I728">
        <v>3</v>
      </c>
      <c r="J728">
        <v>1</v>
      </c>
    </row>
    <row r="729" spans="1:10" x14ac:dyDescent="0.45">
      <c r="A729" t="s">
        <v>15</v>
      </c>
      <c r="B729" t="s">
        <v>83</v>
      </c>
      <c r="C729" t="s">
        <v>76</v>
      </c>
      <c r="D729">
        <v>95</v>
      </c>
      <c r="G729">
        <v>84.870591279999999</v>
      </c>
      <c r="H729">
        <v>0.857409851</v>
      </c>
      <c r="I729">
        <v>3</v>
      </c>
      <c r="J729">
        <v>1</v>
      </c>
    </row>
    <row r="730" spans="1:10" x14ac:dyDescent="0.45">
      <c r="A730" t="s">
        <v>15</v>
      </c>
      <c r="B730" t="s">
        <v>83</v>
      </c>
      <c r="C730" t="s">
        <v>76</v>
      </c>
      <c r="D730">
        <v>78</v>
      </c>
      <c r="G730">
        <v>55.96436061</v>
      </c>
      <c r="H730">
        <v>0.91101659800000001</v>
      </c>
      <c r="I730">
        <v>3</v>
      </c>
      <c r="J730">
        <v>1</v>
      </c>
    </row>
    <row r="731" spans="1:10" x14ac:dyDescent="0.45">
      <c r="A731" t="s">
        <v>15</v>
      </c>
      <c r="B731" t="s">
        <v>83</v>
      </c>
      <c r="C731" t="s">
        <v>76</v>
      </c>
      <c r="D731">
        <v>61</v>
      </c>
      <c r="G731">
        <v>-54.325558569999998</v>
      </c>
      <c r="H731">
        <v>0.92284271399999995</v>
      </c>
      <c r="I731">
        <v>3</v>
      </c>
      <c r="J731">
        <v>1</v>
      </c>
    </row>
    <row r="732" spans="1:10" x14ac:dyDescent="0.45">
      <c r="A732" t="s">
        <v>15</v>
      </c>
      <c r="B732" t="s">
        <v>83</v>
      </c>
      <c r="C732" t="s">
        <v>76</v>
      </c>
      <c r="D732">
        <v>44</v>
      </c>
      <c r="H732">
        <v>0</v>
      </c>
      <c r="I732">
        <v>3</v>
      </c>
      <c r="J732">
        <v>1</v>
      </c>
    </row>
    <row r="733" spans="1:10" x14ac:dyDescent="0.45">
      <c r="A733" t="s">
        <v>15</v>
      </c>
      <c r="B733" t="s">
        <v>83</v>
      </c>
      <c r="C733" t="s">
        <v>76</v>
      </c>
      <c r="D733">
        <v>27</v>
      </c>
      <c r="I733">
        <v>3</v>
      </c>
      <c r="J733">
        <v>1</v>
      </c>
    </row>
    <row r="734" spans="1:10" x14ac:dyDescent="0.45">
      <c r="A734" t="s">
        <v>15</v>
      </c>
      <c r="B734" t="s">
        <v>83</v>
      </c>
      <c r="C734" t="s">
        <v>76</v>
      </c>
      <c r="D734">
        <v>10</v>
      </c>
      <c r="I734">
        <v>3</v>
      </c>
      <c r="J734">
        <v>1</v>
      </c>
    </row>
    <row r="735" spans="1:10" x14ac:dyDescent="0.45">
      <c r="A735" t="s">
        <v>15</v>
      </c>
      <c r="B735" t="s">
        <v>84</v>
      </c>
      <c r="C735" t="s">
        <v>64</v>
      </c>
      <c r="D735">
        <v>333</v>
      </c>
      <c r="G735">
        <v>96.297722140000005</v>
      </c>
      <c r="H735">
        <v>0.96349604</v>
      </c>
      <c r="I735">
        <v>3</v>
      </c>
      <c r="J735">
        <v>1</v>
      </c>
    </row>
    <row r="736" spans="1:10" x14ac:dyDescent="0.45">
      <c r="A736" t="s">
        <v>15</v>
      </c>
      <c r="B736" t="s">
        <v>84</v>
      </c>
      <c r="C736" t="s">
        <v>64</v>
      </c>
      <c r="D736">
        <v>316</v>
      </c>
      <c r="G736">
        <v>96.297722140000005</v>
      </c>
      <c r="H736">
        <v>0.96349604</v>
      </c>
      <c r="I736">
        <v>3</v>
      </c>
      <c r="J736">
        <v>1</v>
      </c>
    </row>
    <row r="737" spans="1:10" x14ac:dyDescent="0.45">
      <c r="A737" t="s">
        <v>15</v>
      </c>
      <c r="B737" t="s">
        <v>84</v>
      </c>
      <c r="C737" t="s">
        <v>64</v>
      </c>
      <c r="D737">
        <v>299</v>
      </c>
      <c r="G737">
        <v>96.297722140000005</v>
      </c>
      <c r="H737">
        <v>0.96349604</v>
      </c>
      <c r="I737">
        <v>3</v>
      </c>
      <c r="J737">
        <v>1</v>
      </c>
    </row>
    <row r="738" spans="1:10" x14ac:dyDescent="0.45">
      <c r="A738" t="s">
        <v>15</v>
      </c>
      <c r="B738" t="s">
        <v>84</v>
      </c>
      <c r="C738" t="s">
        <v>64</v>
      </c>
      <c r="D738">
        <v>282</v>
      </c>
      <c r="G738">
        <v>96.297722140000005</v>
      </c>
      <c r="H738">
        <v>0.96349604</v>
      </c>
      <c r="I738">
        <v>3</v>
      </c>
      <c r="J738">
        <v>1</v>
      </c>
    </row>
    <row r="739" spans="1:10" x14ac:dyDescent="0.45">
      <c r="A739" t="s">
        <v>15</v>
      </c>
      <c r="B739" t="s">
        <v>84</v>
      </c>
      <c r="C739" t="s">
        <v>64</v>
      </c>
      <c r="D739">
        <v>265</v>
      </c>
      <c r="G739">
        <v>96.23201924</v>
      </c>
      <c r="H739">
        <v>0.96638698300000003</v>
      </c>
      <c r="I739">
        <v>3</v>
      </c>
      <c r="J739">
        <v>1</v>
      </c>
    </row>
    <row r="740" spans="1:10" x14ac:dyDescent="0.45">
      <c r="A740" t="s">
        <v>15</v>
      </c>
      <c r="B740" t="s">
        <v>84</v>
      </c>
      <c r="C740" t="s">
        <v>64</v>
      </c>
      <c r="D740">
        <v>248</v>
      </c>
      <c r="G740">
        <v>96.157281609999998</v>
      </c>
      <c r="H740">
        <v>0.97129785099999999</v>
      </c>
      <c r="I740">
        <v>3</v>
      </c>
      <c r="J740">
        <v>1</v>
      </c>
    </row>
    <row r="741" spans="1:10" x14ac:dyDescent="0.45">
      <c r="A741" t="s">
        <v>15</v>
      </c>
      <c r="B741" t="s">
        <v>84</v>
      </c>
      <c r="C741" t="s">
        <v>64</v>
      </c>
      <c r="D741">
        <v>231</v>
      </c>
      <c r="G741">
        <v>96.780051549999996</v>
      </c>
      <c r="H741">
        <v>0.97383549300000005</v>
      </c>
      <c r="I741">
        <v>3</v>
      </c>
      <c r="J741">
        <v>1</v>
      </c>
    </row>
    <row r="742" spans="1:10" x14ac:dyDescent="0.45">
      <c r="A742" t="s">
        <v>15</v>
      </c>
      <c r="B742" t="s">
        <v>84</v>
      </c>
      <c r="C742" t="s">
        <v>64</v>
      </c>
      <c r="D742">
        <v>214</v>
      </c>
      <c r="G742">
        <v>97.45881953</v>
      </c>
      <c r="H742">
        <v>0.96616804499999998</v>
      </c>
      <c r="I742">
        <v>3</v>
      </c>
      <c r="J742">
        <v>1</v>
      </c>
    </row>
    <row r="743" spans="1:10" x14ac:dyDescent="0.45">
      <c r="A743" t="s">
        <v>15</v>
      </c>
      <c r="B743" t="s">
        <v>84</v>
      </c>
      <c r="C743" t="s">
        <v>64</v>
      </c>
      <c r="D743">
        <v>197</v>
      </c>
      <c r="G743">
        <v>97.117008049999995</v>
      </c>
      <c r="H743">
        <v>0.96174583499999999</v>
      </c>
      <c r="I743">
        <v>3</v>
      </c>
      <c r="J743">
        <v>1</v>
      </c>
    </row>
    <row r="744" spans="1:10" x14ac:dyDescent="0.45">
      <c r="A744" t="s">
        <v>15</v>
      </c>
      <c r="B744" t="s">
        <v>84</v>
      </c>
      <c r="C744" t="s">
        <v>64</v>
      </c>
      <c r="D744">
        <v>180</v>
      </c>
      <c r="G744">
        <v>97.875455049999999</v>
      </c>
      <c r="H744">
        <v>0.95976953200000004</v>
      </c>
      <c r="I744">
        <v>3</v>
      </c>
      <c r="J744">
        <v>1</v>
      </c>
    </row>
    <row r="745" spans="1:10" x14ac:dyDescent="0.45">
      <c r="A745" t="s">
        <v>15</v>
      </c>
      <c r="B745" t="s">
        <v>84</v>
      </c>
      <c r="C745" t="s">
        <v>64</v>
      </c>
      <c r="D745">
        <v>163</v>
      </c>
      <c r="G745">
        <v>99.914473689999994</v>
      </c>
      <c r="H745">
        <v>0.95553916000000005</v>
      </c>
      <c r="I745">
        <v>3</v>
      </c>
      <c r="J745">
        <v>1</v>
      </c>
    </row>
    <row r="746" spans="1:10" x14ac:dyDescent="0.45">
      <c r="A746" t="s">
        <v>15</v>
      </c>
      <c r="B746" t="s">
        <v>84</v>
      </c>
      <c r="C746" t="s">
        <v>64</v>
      </c>
      <c r="D746">
        <v>146</v>
      </c>
      <c r="G746">
        <v>103.2270955</v>
      </c>
      <c r="H746">
        <v>0.952726886</v>
      </c>
      <c r="I746">
        <v>3</v>
      </c>
      <c r="J746">
        <v>1</v>
      </c>
    </row>
    <row r="747" spans="1:10" x14ac:dyDescent="0.45">
      <c r="A747" t="s">
        <v>15</v>
      </c>
      <c r="B747" t="s">
        <v>84</v>
      </c>
      <c r="C747" t="s">
        <v>64</v>
      </c>
      <c r="D747">
        <v>129</v>
      </c>
      <c r="G747">
        <v>103.9426624</v>
      </c>
      <c r="H747">
        <v>0.95770903399999996</v>
      </c>
      <c r="I747">
        <v>3</v>
      </c>
      <c r="J747">
        <v>1</v>
      </c>
    </row>
    <row r="748" spans="1:10" x14ac:dyDescent="0.45">
      <c r="A748" t="s">
        <v>15</v>
      </c>
      <c r="B748" t="s">
        <v>84</v>
      </c>
      <c r="C748" t="s">
        <v>64</v>
      </c>
      <c r="D748">
        <v>112</v>
      </c>
      <c r="G748">
        <v>104.4013415</v>
      </c>
      <c r="H748">
        <v>0.95477690400000004</v>
      </c>
      <c r="I748">
        <v>3</v>
      </c>
      <c r="J748">
        <v>1</v>
      </c>
    </row>
    <row r="749" spans="1:10" x14ac:dyDescent="0.45">
      <c r="A749" t="s">
        <v>15</v>
      </c>
      <c r="B749" t="s">
        <v>84</v>
      </c>
      <c r="C749" t="s">
        <v>64</v>
      </c>
      <c r="D749">
        <v>95</v>
      </c>
      <c r="G749">
        <v>105.4227659</v>
      </c>
      <c r="H749">
        <v>0.94418589500000005</v>
      </c>
      <c r="I749">
        <v>3</v>
      </c>
      <c r="J749">
        <v>1</v>
      </c>
    </row>
    <row r="750" spans="1:10" x14ac:dyDescent="0.45">
      <c r="A750" t="s">
        <v>15</v>
      </c>
      <c r="B750" t="s">
        <v>84</v>
      </c>
      <c r="C750" t="s">
        <v>64</v>
      </c>
      <c r="D750">
        <v>78</v>
      </c>
      <c r="G750">
        <v>111.5378182</v>
      </c>
      <c r="H750">
        <v>0.83477792500000003</v>
      </c>
      <c r="I750">
        <v>3</v>
      </c>
      <c r="J750">
        <v>1</v>
      </c>
    </row>
    <row r="751" spans="1:10" x14ac:dyDescent="0.45">
      <c r="A751" t="s">
        <v>15</v>
      </c>
      <c r="B751" t="s">
        <v>84</v>
      </c>
      <c r="C751" t="s">
        <v>64</v>
      </c>
      <c r="D751">
        <v>61</v>
      </c>
      <c r="G751">
        <v>-1200.970806</v>
      </c>
      <c r="H751">
        <v>0.97049628300000002</v>
      </c>
      <c r="I751">
        <v>3</v>
      </c>
      <c r="J751">
        <v>1</v>
      </c>
    </row>
    <row r="752" spans="1:10" x14ac:dyDescent="0.45">
      <c r="A752" t="s">
        <v>15</v>
      </c>
      <c r="B752" t="s">
        <v>84</v>
      </c>
      <c r="C752" t="s">
        <v>64</v>
      </c>
      <c r="D752">
        <v>44</v>
      </c>
      <c r="G752">
        <v>101.74101330000001</v>
      </c>
      <c r="H752">
        <v>0.85449462600000003</v>
      </c>
      <c r="I752">
        <v>3</v>
      </c>
      <c r="J752">
        <v>1</v>
      </c>
    </row>
    <row r="753" spans="1:10" x14ac:dyDescent="0.45">
      <c r="A753" t="s">
        <v>15</v>
      </c>
      <c r="B753" t="s">
        <v>84</v>
      </c>
      <c r="C753" t="s">
        <v>64</v>
      </c>
      <c r="D753">
        <v>27</v>
      </c>
      <c r="G753">
        <v>102.52423400000001</v>
      </c>
      <c r="H753">
        <v>0.82498274199999999</v>
      </c>
      <c r="I753">
        <v>3</v>
      </c>
      <c r="J753">
        <v>1</v>
      </c>
    </row>
    <row r="754" spans="1:10" x14ac:dyDescent="0.45">
      <c r="A754" t="s">
        <v>15</v>
      </c>
      <c r="B754" t="s">
        <v>84</v>
      </c>
      <c r="C754" t="s">
        <v>64</v>
      </c>
      <c r="D754">
        <v>10</v>
      </c>
      <c r="G754">
        <v>102.7880567</v>
      </c>
      <c r="H754">
        <v>0.74155914199999995</v>
      </c>
      <c r="I754">
        <v>3</v>
      </c>
      <c r="J754">
        <v>1</v>
      </c>
    </row>
    <row r="755" spans="1:10" x14ac:dyDescent="0.45">
      <c r="A755" t="s">
        <v>15</v>
      </c>
      <c r="B755" t="s">
        <v>84</v>
      </c>
      <c r="C755" t="s">
        <v>76</v>
      </c>
      <c r="D755">
        <v>333</v>
      </c>
      <c r="G755">
        <v>96.297722140000005</v>
      </c>
      <c r="H755">
        <v>0.96349604</v>
      </c>
      <c r="I755">
        <v>3</v>
      </c>
      <c r="J755">
        <v>1</v>
      </c>
    </row>
    <row r="756" spans="1:10" x14ac:dyDescent="0.45">
      <c r="A756" t="s">
        <v>15</v>
      </c>
      <c r="B756" t="s">
        <v>84</v>
      </c>
      <c r="C756" t="s">
        <v>76</v>
      </c>
      <c r="D756">
        <v>316</v>
      </c>
      <c r="G756">
        <v>96.297722140000005</v>
      </c>
      <c r="H756">
        <v>0.96349604</v>
      </c>
      <c r="I756">
        <v>3</v>
      </c>
      <c r="J756">
        <v>1</v>
      </c>
    </row>
    <row r="757" spans="1:10" x14ac:dyDescent="0.45">
      <c r="A757" t="s">
        <v>15</v>
      </c>
      <c r="B757" t="s">
        <v>84</v>
      </c>
      <c r="C757" t="s">
        <v>76</v>
      </c>
      <c r="D757">
        <v>299</v>
      </c>
      <c r="G757">
        <v>96.23201924</v>
      </c>
      <c r="H757">
        <v>0.96638698300000003</v>
      </c>
      <c r="I757">
        <v>3</v>
      </c>
      <c r="J757">
        <v>1</v>
      </c>
    </row>
    <row r="758" spans="1:10" x14ac:dyDescent="0.45">
      <c r="A758" t="s">
        <v>15</v>
      </c>
      <c r="B758" t="s">
        <v>84</v>
      </c>
      <c r="C758" t="s">
        <v>76</v>
      </c>
      <c r="D758">
        <v>282</v>
      </c>
      <c r="G758">
        <v>96.902393129999993</v>
      </c>
      <c r="H758">
        <v>0.97278673900000001</v>
      </c>
      <c r="I758">
        <v>3</v>
      </c>
      <c r="J758">
        <v>1</v>
      </c>
    </row>
    <row r="759" spans="1:10" x14ac:dyDescent="0.45">
      <c r="A759" t="s">
        <v>15</v>
      </c>
      <c r="B759" t="s">
        <v>84</v>
      </c>
      <c r="C759" t="s">
        <v>76</v>
      </c>
      <c r="D759">
        <v>265</v>
      </c>
      <c r="G759">
        <v>96.914383740000005</v>
      </c>
      <c r="H759">
        <v>0.96389451900000001</v>
      </c>
      <c r="I759">
        <v>3</v>
      </c>
      <c r="J759">
        <v>1</v>
      </c>
    </row>
    <row r="760" spans="1:10" x14ac:dyDescent="0.45">
      <c r="A760" t="s">
        <v>15</v>
      </c>
      <c r="B760" t="s">
        <v>84</v>
      </c>
      <c r="C760" t="s">
        <v>76</v>
      </c>
      <c r="D760">
        <v>248</v>
      </c>
      <c r="G760">
        <v>96.728879989999996</v>
      </c>
      <c r="H760">
        <v>0.96261588300000001</v>
      </c>
      <c r="I760">
        <v>3</v>
      </c>
      <c r="J760">
        <v>1</v>
      </c>
    </row>
    <row r="761" spans="1:10" x14ac:dyDescent="0.45">
      <c r="A761" t="s">
        <v>15</v>
      </c>
      <c r="B761" t="s">
        <v>84</v>
      </c>
      <c r="C761" t="s">
        <v>76</v>
      </c>
      <c r="D761">
        <v>231</v>
      </c>
      <c r="G761">
        <v>96.546507270000006</v>
      </c>
      <c r="H761">
        <v>0.96124393200000002</v>
      </c>
      <c r="I761">
        <v>3</v>
      </c>
      <c r="J761">
        <v>1</v>
      </c>
    </row>
    <row r="762" spans="1:10" x14ac:dyDescent="0.45">
      <c r="A762" t="s">
        <v>15</v>
      </c>
      <c r="B762" t="s">
        <v>84</v>
      </c>
      <c r="C762" t="s">
        <v>76</v>
      </c>
      <c r="D762">
        <v>214</v>
      </c>
      <c r="G762">
        <v>95.067173569999994</v>
      </c>
      <c r="H762">
        <v>0.943242676</v>
      </c>
      <c r="I762">
        <v>3</v>
      </c>
      <c r="J762">
        <v>1</v>
      </c>
    </row>
    <row r="763" spans="1:10" x14ac:dyDescent="0.45">
      <c r="A763" t="s">
        <v>15</v>
      </c>
      <c r="B763" t="s">
        <v>84</v>
      </c>
      <c r="C763" t="s">
        <v>76</v>
      </c>
      <c r="D763">
        <v>197</v>
      </c>
      <c r="G763">
        <v>96.396521849999999</v>
      </c>
      <c r="H763">
        <v>0.94347185600000005</v>
      </c>
      <c r="I763">
        <v>3</v>
      </c>
      <c r="J763">
        <v>1</v>
      </c>
    </row>
    <row r="764" spans="1:10" x14ac:dyDescent="0.45">
      <c r="A764" t="s">
        <v>15</v>
      </c>
      <c r="B764" t="s">
        <v>84</v>
      </c>
      <c r="C764" t="s">
        <v>76</v>
      </c>
      <c r="D764">
        <v>180</v>
      </c>
      <c r="G764">
        <v>92.082134289999999</v>
      </c>
      <c r="H764">
        <v>0.79602414899999996</v>
      </c>
      <c r="I764">
        <v>3</v>
      </c>
      <c r="J764">
        <v>1</v>
      </c>
    </row>
    <row r="765" spans="1:10" x14ac:dyDescent="0.45">
      <c r="A765" t="s">
        <v>15</v>
      </c>
      <c r="B765" t="s">
        <v>84</v>
      </c>
      <c r="C765" t="s">
        <v>76</v>
      </c>
      <c r="D765">
        <v>163</v>
      </c>
      <c r="G765">
        <v>92.482063400000001</v>
      </c>
      <c r="H765">
        <v>0.79183632699999995</v>
      </c>
      <c r="I765">
        <v>3</v>
      </c>
      <c r="J765">
        <v>1</v>
      </c>
    </row>
    <row r="766" spans="1:10" x14ac:dyDescent="0.45">
      <c r="A766" t="s">
        <v>15</v>
      </c>
      <c r="B766" t="s">
        <v>84</v>
      </c>
      <c r="C766" t="s">
        <v>76</v>
      </c>
      <c r="D766">
        <v>146</v>
      </c>
      <c r="G766">
        <v>87.814902340000003</v>
      </c>
      <c r="H766">
        <v>0.88596485800000002</v>
      </c>
      <c r="I766">
        <v>3</v>
      </c>
      <c r="J766">
        <v>1</v>
      </c>
    </row>
    <row r="767" spans="1:10" x14ac:dyDescent="0.45">
      <c r="A767" t="s">
        <v>15</v>
      </c>
      <c r="B767" t="s">
        <v>84</v>
      </c>
      <c r="C767" t="s">
        <v>76</v>
      </c>
      <c r="D767">
        <v>129</v>
      </c>
      <c r="G767">
        <v>82.53335294</v>
      </c>
      <c r="H767">
        <v>0.95811232199999996</v>
      </c>
      <c r="I767">
        <v>3</v>
      </c>
      <c r="J767">
        <v>1</v>
      </c>
    </row>
    <row r="768" spans="1:10" x14ac:dyDescent="0.45">
      <c r="A768" t="s">
        <v>15</v>
      </c>
      <c r="B768" t="s">
        <v>84</v>
      </c>
      <c r="C768" t="s">
        <v>76</v>
      </c>
      <c r="D768">
        <v>112</v>
      </c>
      <c r="G768">
        <v>67.949699820000006</v>
      </c>
      <c r="H768">
        <v>0.84614820999999996</v>
      </c>
      <c r="I768">
        <v>3</v>
      </c>
      <c r="J768">
        <v>1</v>
      </c>
    </row>
    <row r="769" spans="1:10" x14ac:dyDescent="0.45">
      <c r="A769" t="s">
        <v>15</v>
      </c>
      <c r="B769" t="s">
        <v>84</v>
      </c>
      <c r="C769" t="s">
        <v>76</v>
      </c>
      <c r="D769">
        <v>95</v>
      </c>
      <c r="G769">
        <v>91.409216079999993</v>
      </c>
      <c r="H769">
        <v>0.88203301199999995</v>
      </c>
      <c r="I769">
        <v>3</v>
      </c>
      <c r="J769">
        <v>1</v>
      </c>
    </row>
    <row r="770" spans="1:10" x14ac:dyDescent="0.45">
      <c r="A770" t="s">
        <v>15</v>
      </c>
      <c r="B770" t="s">
        <v>84</v>
      </c>
      <c r="C770" t="s">
        <v>76</v>
      </c>
      <c r="D770">
        <v>78</v>
      </c>
      <c r="G770">
        <v>98.541527669999994</v>
      </c>
      <c r="H770">
        <v>0.90921506500000004</v>
      </c>
      <c r="I770">
        <v>3</v>
      </c>
      <c r="J770">
        <v>1</v>
      </c>
    </row>
    <row r="771" spans="1:10" x14ac:dyDescent="0.45">
      <c r="A771" t="s">
        <v>15</v>
      </c>
      <c r="B771" t="s">
        <v>84</v>
      </c>
      <c r="C771" t="s">
        <v>76</v>
      </c>
      <c r="D771">
        <v>61</v>
      </c>
      <c r="G771">
        <v>54.763116400000001</v>
      </c>
      <c r="H771">
        <v>0.99176730300000004</v>
      </c>
      <c r="I771">
        <v>3</v>
      </c>
      <c r="J771">
        <v>1</v>
      </c>
    </row>
    <row r="772" spans="1:10" x14ac:dyDescent="0.45">
      <c r="A772" t="s">
        <v>15</v>
      </c>
      <c r="B772" t="s">
        <v>84</v>
      </c>
      <c r="C772" t="s">
        <v>76</v>
      </c>
      <c r="D772">
        <v>44</v>
      </c>
      <c r="G772">
        <v>48.826500420000002</v>
      </c>
      <c r="H772">
        <v>1</v>
      </c>
      <c r="I772">
        <v>3</v>
      </c>
      <c r="J772">
        <v>1</v>
      </c>
    </row>
    <row r="773" spans="1:10" x14ac:dyDescent="0.45">
      <c r="A773" t="s">
        <v>15</v>
      </c>
      <c r="B773" t="s">
        <v>84</v>
      </c>
      <c r="C773" t="s">
        <v>76</v>
      </c>
      <c r="D773">
        <v>27</v>
      </c>
      <c r="G773">
        <v>48.826500420000002</v>
      </c>
      <c r="H773">
        <v>1</v>
      </c>
      <c r="I773">
        <v>3</v>
      </c>
      <c r="J773">
        <v>1</v>
      </c>
    </row>
    <row r="774" spans="1:10" x14ac:dyDescent="0.45">
      <c r="A774" t="s">
        <v>15</v>
      </c>
      <c r="B774" t="s">
        <v>84</v>
      </c>
      <c r="C774" t="s">
        <v>76</v>
      </c>
      <c r="D774">
        <v>10</v>
      </c>
      <c r="I774">
        <v>3</v>
      </c>
      <c r="J774">
        <v>1</v>
      </c>
    </row>
    <row r="775" spans="1:10" x14ac:dyDescent="0.45">
      <c r="A775" t="s">
        <v>15</v>
      </c>
      <c r="B775" t="s">
        <v>85</v>
      </c>
      <c r="C775" t="s">
        <v>64</v>
      </c>
      <c r="D775">
        <v>333</v>
      </c>
      <c r="G775">
        <v>81.091761649999995</v>
      </c>
      <c r="H775">
        <v>0.87782096300000001</v>
      </c>
      <c r="I775">
        <v>3</v>
      </c>
      <c r="J775">
        <v>1</v>
      </c>
    </row>
    <row r="776" spans="1:10" x14ac:dyDescent="0.45">
      <c r="A776" t="s">
        <v>15</v>
      </c>
      <c r="B776" t="s">
        <v>85</v>
      </c>
      <c r="C776" t="s">
        <v>64</v>
      </c>
      <c r="D776">
        <v>316</v>
      </c>
      <c r="G776">
        <v>81.091761649999995</v>
      </c>
      <c r="H776">
        <v>0.87782096300000001</v>
      </c>
      <c r="I776">
        <v>3</v>
      </c>
      <c r="J776">
        <v>1</v>
      </c>
    </row>
    <row r="777" spans="1:10" x14ac:dyDescent="0.45">
      <c r="A777" t="s">
        <v>15</v>
      </c>
      <c r="B777" t="s">
        <v>85</v>
      </c>
      <c r="C777" t="s">
        <v>64</v>
      </c>
      <c r="D777">
        <v>299</v>
      </c>
      <c r="G777">
        <v>81.091761649999995</v>
      </c>
      <c r="H777">
        <v>0.87782096300000001</v>
      </c>
      <c r="I777">
        <v>3</v>
      </c>
      <c r="J777">
        <v>1</v>
      </c>
    </row>
    <row r="778" spans="1:10" x14ac:dyDescent="0.45">
      <c r="A778" t="s">
        <v>15</v>
      </c>
      <c r="B778" t="s">
        <v>85</v>
      </c>
      <c r="C778" t="s">
        <v>64</v>
      </c>
      <c r="D778">
        <v>282</v>
      </c>
      <c r="G778">
        <v>80.905802339999994</v>
      </c>
      <c r="H778">
        <v>0.87750707699999997</v>
      </c>
      <c r="I778">
        <v>3</v>
      </c>
      <c r="J778">
        <v>1</v>
      </c>
    </row>
    <row r="779" spans="1:10" x14ac:dyDescent="0.45">
      <c r="A779" t="s">
        <v>15</v>
      </c>
      <c r="B779" t="s">
        <v>85</v>
      </c>
      <c r="C779" t="s">
        <v>64</v>
      </c>
      <c r="D779">
        <v>265</v>
      </c>
      <c r="G779">
        <v>80.622637240000003</v>
      </c>
      <c r="H779">
        <v>0.88075677699999999</v>
      </c>
      <c r="I779">
        <v>3</v>
      </c>
      <c r="J779">
        <v>1</v>
      </c>
    </row>
    <row r="780" spans="1:10" x14ac:dyDescent="0.45">
      <c r="A780" t="s">
        <v>15</v>
      </c>
      <c r="B780" t="s">
        <v>85</v>
      </c>
      <c r="C780" t="s">
        <v>64</v>
      </c>
      <c r="D780">
        <v>248</v>
      </c>
      <c r="G780">
        <v>80.088874529999998</v>
      </c>
      <c r="H780">
        <v>0.88749253900000002</v>
      </c>
      <c r="I780">
        <v>3</v>
      </c>
      <c r="J780">
        <v>1</v>
      </c>
    </row>
    <row r="781" spans="1:10" x14ac:dyDescent="0.45">
      <c r="A781" t="s">
        <v>15</v>
      </c>
      <c r="B781" t="s">
        <v>85</v>
      </c>
      <c r="C781" t="s">
        <v>64</v>
      </c>
      <c r="D781">
        <v>231</v>
      </c>
      <c r="G781">
        <v>79.765606779999999</v>
      </c>
      <c r="H781">
        <v>0.89787920399999999</v>
      </c>
      <c r="I781">
        <v>3</v>
      </c>
      <c r="J781">
        <v>1</v>
      </c>
    </row>
    <row r="782" spans="1:10" x14ac:dyDescent="0.45">
      <c r="A782" t="s">
        <v>15</v>
      </c>
      <c r="B782" t="s">
        <v>85</v>
      </c>
      <c r="C782" t="s">
        <v>64</v>
      </c>
      <c r="D782">
        <v>214</v>
      </c>
      <c r="G782">
        <v>80.124015920000005</v>
      </c>
      <c r="H782">
        <v>0.90590051999999999</v>
      </c>
      <c r="I782">
        <v>3</v>
      </c>
      <c r="J782">
        <v>1</v>
      </c>
    </row>
    <row r="783" spans="1:10" x14ac:dyDescent="0.45">
      <c r="A783" t="s">
        <v>15</v>
      </c>
      <c r="B783" t="s">
        <v>85</v>
      </c>
      <c r="C783" t="s">
        <v>64</v>
      </c>
      <c r="D783">
        <v>197</v>
      </c>
      <c r="G783">
        <v>80.366357530000002</v>
      </c>
      <c r="H783">
        <v>0.91051184900000004</v>
      </c>
      <c r="I783">
        <v>3</v>
      </c>
      <c r="J783">
        <v>1</v>
      </c>
    </row>
    <row r="784" spans="1:10" x14ac:dyDescent="0.45">
      <c r="A784" t="s">
        <v>15</v>
      </c>
      <c r="B784" t="s">
        <v>85</v>
      </c>
      <c r="C784" t="s">
        <v>64</v>
      </c>
      <c r="D784">
        <v>180</v>
      </c>
      <c r="G784">
        <v>80.221935880000004</v>
      </c>
      <c r="H784">
        <v>0.91602244099999997</v>
      </c>
      <c r="I784">
        <v>3</v>
      </c>
      <c r="J784">
        <v>1</v>
      </c>
    </row>
    <row r="785" spans="1:10" x14ac:dyDescent="0.45">
      <c r="A785" t="s">
        <v>15</v>
      </c>
      <c r="B785" t="s">
        <v>85</v>
      </c>
      <c r="C785" t="s">
        <v>64</v>
      </c>
      <c r="D785">
        <v>163</v>
      </c>
      <c r="G785">
        <v>80.545060660000004</v>
      </c>
      <c r="H785">
        <v>0.92251997900000005</v>
      </c>
      <c r="I785">
        <v>3</v>
      </c>
      <c r="J785">
        <v>1</v>
      </c>
    </row>
    <row r="786" spans="1:10" x14ac:dyDescent="0.45">
      <c r="A786" t="s">
        <v>15</v>
      </c>
      <c r="B786" t="s">
        <v>85</v>
      </c>
      <c r="C786" t="s">
        <v>64</v>
      </c>
      <c r="D786">
        <v>146</v>
      </c>
      <c r="G786">
        <v>81.561385630000004</v>
      </c>
      <c r="H786">
        <v>0.93612588200000002</v>
      </c>
      <c r="I786">
        <v>3</v>
      </c>
      <c r="J786">
        <v>1</v>
      </c>
    </row>
    <row r="787" spans="1:10" x14ac:dyDescent="0.45">
      <c r="A787" t="s">
        <v>15</v>
      </c>
      <c r="B787" t="s">
        <v>85</v>
      </c>
      <c r="C787" t="s">
        <v>64</v>
      </c>
      <c r="D787">
        <v>129</v>
      </c>
      <c r="G787">
        <v>82.377736549999995</v>
      </c>
      <c r="H787">
        <v>0.93787408699999997</v>
      </c>
      <c r="I787">
        <v>3</v>
      </c>
      <c r="J787">
        <v>1</v>
      </c>
    </row>
    <row r="788" spans="1:10" x14ac:dyDescent="0.45">
      <c r="A788" t="s">
        <v>15</v>
      </c>
      <c r="B788" t="s">
        <v>85</v>
      </c>
      <c r="C788" t="s">
        <v>64</v>
      </c>
      <c r="D788">
        <v>112</v>
      </c>
      <c r="G788">
        <v>82.800098980000001</v>
      </c>
      <c r="H788">
        <v>0.92419843099999999</v>
      </c>
      <c r="I788">
        <v>3</v>
      </c>
      <c r="J788">
        <v>1</v>
      </c>
    </row>
    <row r="789" spans="1:10" x14ac:dyDescent="0.45">
      <c r="A789" t="s">
        <v>15</v>
      </c>
      <c r="B789" t="s">
        <v>85</v>
      </c>
      <c r="C789" t="s">
        <v>64</v>
      </c>
      <c r="D789">
        <v>95</v>
      </c>
      <c r="G789">
        <v>84.316703610000005</v>
      </c>
      <c r="H789">
        <v>0.88655451200000002</v>
      </c>
      <c r="I789">
        <v>3</v>
      </c>
      <c r="J789">
        <v>1</v>
      </c>
    </row>
    <row r="790" spans="1:10" x14ac:dyDescent="0.45">
      <c r="A790" t="s">
        <v>15</v>
      </c>
      <c r="B790" t="s">
        <v>85</v>
      </c>
      <c r="C790" t="s">
        <v>64</v>
      </c>
      <c r="D790">
        <v>78</v>
      </c>
      <c r="G790">
        <v>88.390617890000001</v>
      </c>
      <c r="H790">
        <v>0.89502921300000005</v>
      </c>
      <c r="I790">
        <v>3</v>
      </c>
      <c r="J790">
        <v>1</v>
      </c>
    </row>
    <row r="791" spans="1:10" x14ac:dyDescent="0.45">
      <c r="A791" t="s">
        <v>15</v>
      </c>
      <c r="B791" t="s">
        <v>85</v>
      </c>
      <c r="C791" t="s">
        <v>64</v>
      </c>
      <c r="D791">
        <v>61</v>
      </c>
      <c r="G791">
        <v>95.79766755</v>
      </c>
      <c r="H791">
        <v>0.77459666900000002</v>
      </c>
      <c r="I791">
        <v>3</v>
      </c>
      <c r="J791">
        <v>1</v>
      </c>
    </row>
    <row r="792" spans="1:10" x14ac:dyDescent="0.45">
      <c r="A792" t="s">
        <v>15</v>
      </c>
      <c r="B792" t="s">
        <v>85</v>
      </c>
      <c r="C792" t="s">
        <v>64</v>
      </c>
      <c r="D792">
        <v>44</v>
      </c>
      <c r="G792">
        <v>12.2098207</v>
      </c>
      <c r="H792">
        <v>0.77459666900000002</v>
      </c>
      <c r="I792">
        <v>3</v>
      </c>
      <c r="J792">
        <v>1</v>
      </c>
    </row>
    <row r="793" spans="1:10" x14ac:dyDescent="0.45">
      <c r="A793" t="s">
        <v>15</v>
      </c>
      <c r="B793" t="s">
        <v>85</v>
      </c>
      <c r="C793" t="s">
        <v>64</v>
      </c>
      <c r="D793">
        <v>27</v>
      </c>
      <c r="G793">
        <v>12.2098207</v>
      </c>
      <c r="H793">
        <v>0.77459666900000002</v>
      </c>
      <c r="I793">
        <v>3</v>
      </c>
      <c r="J793">
        <v>1</v>
      </c>
    </row>
    <row r="794" spans="1:10" x14ac:dyDescent="0.45">
      <c r="A794" t="s">
        <v>15</v>
      </c>
      <c r="B794" t="s">
        <v>85</v>
      </c>
      <c r="C794" t="s">
        <v>64</v>
      </c>
      <c r="D794">
        <v>10</v>
      </c>
      <c r="G794">
        <v>46.873318640000001</v>
      </c>
      <c r="H794">
        <v>0.89442719100000001</v>
      </c>
      <c r="I794">
        <v>3</v>
      </c>
      <c r="J794">
        <v>1</v>
      </c>
    </row>
    <row r="795" spans="1:10" x14ac:dyDescent="0.45">
      <c r="A795" t="s">
        <v>15</v>
      </c>
      <c r="B795" t="s">
        <v>85</v>
      </c>
      <c r="C795" t="s">
        <v>76</v>
      </c>
      <c r="D795">
        <v>333</v>
      </c>
      <c r="G795">
        <v>81.091761649999995</v>
      </c>
      <c r="H795">
        <v>0.87782096300000001</v>
      </c>
      <c r="I795">
        <v>3</v>
      </c>
      <c r="J795">
        <v>1</v>
      </c>
    </row>
    <row r="796" spans="1:10" x14ac:dyDescent="0.45">
      <c r="A796" t="s">
        <v>15</v>
      </c>
      <c r="B796" t="s">
        <v>85</v>
      </c>
      <c r="C796" t="s">
        <v>76</v>
      </c>
      <c r="D796">
        <v>316</v>
      </c>
      <c r="G796">
        <v>81.091761649999995</v>
      </c>
      <c r="H796">
        <v>0.87782096300000001</v>
      </c>
      <c r="I796">
        <v>3</v>
      </c>
      <c r="J796">
        <v>1</v>
      </c>
    </row>
    <row r="797" spans="1:10" x14ac:dyDescent="0.45">
      <c r="A797" t="s">
        <v>15</v>
      </c>
      <c r="B797" t="s">
        <v>85</v>
      </c>
      <c r="C797" t="s">
        <v>76</v>
      </c>
      <c r="D797">
        <v>299</v>
      </c>
      <c r="G797">
        <v>80.618326789999998</v>
      </c>
      <c r="H797">
        <v>0.88029840999999998</v>
      </c>
      <c r="I797">
        <v>3</v>
      </c>
      <c r="J797">
        <v>1</v>
      </c>
    </row>
    <row r="798" spans="1:10" x14ac:dyDescent="0.45">
      <c r="A798" t="s">
        <v>15</v>
      </c>
      <c r="B798" t="s">
        <v>85</v>
      </c>
      <c r="C798" t="s">
        <v>76</v>
      </c>
      <c r="D798">
        <v>282</v>
      </c>
      <c r="G798">
        <v>79.842159690000003</v>
      </c>
      <c r="H798">
        <v>0.89971161600000005</v>
      </c>
      <c r="I798">
        <v>3</v>
      </c>
      <c r="J798">
        <v>1</v>
      </c>
    </row>
    <row r="799" spans="1:10" x14ac:dyDescent="0.45">
      <c r="A799" t="s">
        <v>15</v>
      </c>
      <c r="B799" t="s">
        <v>85</v>
      </c>
      <c r="C799" t="s">
        <v>76</v>
      </c>
      <c r="D799">
        <v>265</v>
      </c>
      <c r="G799">
        <v>80.355218769999993</v>
      </c>
      <c r="H799">
        <v>0.91280997500000005</v>
      </c>
      <c r="I799">
        <v>3</v>
      </c>
      <c r="J799">
        <v>1</v>
      </c>
    </row>
    <row r="800" spans="1:10" x14ac:dyDescent="0.45">
      <c r="A800" t="s">
        <v>15</v>
      </c>
      <c r="B800" t="s">
        <v>85</v>
      </c>
      <c r="C800" t="s">
        <v>76</v>
      </c>
      <c r="D800">
        <v>248</v>
      </c>
      <c r="G800">
        <v>80.228373230000003</v>
      </c>
      <c r="H800">
        <v>0.91376186199999998</v>
      </c>
      <c r="I800">
        <v>3</v>
      </c>
      <c r="J800">
        <v>1</v>
      </c>
    </row>
    <row r="801" spans="1:10" x14ac:dyDescent="0.45">
      <c r="A801" t="s">
        <v>15</v>
      </c>
      <c r="B801" t="s">
        <v>85</v>
      </c>
      <c r="C801" t="s">
        <v>76</v>
      </c>
      <c r="D801">
        <v>231</v>
      </c>
      <c r="G801">
        <v>80.228373230000003</v>
      </c>
      <c r="H801">
        <v>0.91376186199999998</v>
      </c>
      <c r="I801">
        <v>3</v>
      </c>
      <c r="J801">
        <v>1</v>
      </c>
    </row>
    <row r="802" spans="1:10" x14ac:dyDescent="0.45">
      <c r="A802" t="s">
        <v>15</v>
      </c>
      <c r="B802" t="s">
        <v>85</v>
      </c>
      <c r="C802" t="s">
        <v>76</v>
      </c>
      <c r="D802">
        <v>214</v>
      </c>
      <c r="G802">
        <v>79.788223479999999</v>
      </c>
      <c r="H802">
        <v>0.91392814300000003</v>
      </c>
      <c r="I802">
        <v>3</v>
      </c>
      <c r="J802">
        <v>1</v>
      </c>
    </row>
    <row r="803" spans="1:10" x14ac:dyDescent="0.45">
      <c r="A803" t="s">
        <v>15</v>
      </c>
      <c r="B803" t="s">
        <v>85</v>
      </c>
      <c r="C803" t="s">
        <v>76</v>
      </c>
      <c r="D803">
        <v>197</v>
      </c>
      <c r="G803">
        <v>77.032153719999997</v>
      </c>
      <c r="H803">
        <v>0.91821005300000003</v>
      </c>
      <c r="I803">
        <v>3</v>
      </c>
      <c r="J803">
        <v>1</v>
      </c>
    </row>
    <row r="804" spans="1:10" x14ac:dyDescent="0.45">
      <c r="A804" t="s">
        <v>15</v>
      </c>
      <c r="B804" t="s">
        <v>85</v>
      </c>
      <c r="C804" t="s">
        <v>76</v>
      </c>
      <c r="D804">
        <v>180</v>
      </c>
      <c r="G804">
        <v>76.366324969999994</v>
      </c>
      <c r="H804">
        <v>0.91781762499999997</v>
      </c>
      <c r="I804">
        <v>3</v>
      </c>
      <c r="J804">
        <v>1</v>
      </c>
    </row>
    <row r="805" spans="1:10" x14ac:dyDescent="0.45">
      <c r="A805" t="s">
        <v>15</v>
      </c>
      <c r="B805" t="s">
        <v>85</v>
      </c>
      <c r="C805" t="s">
        <v>76</v>
      </c>
      <c r="D805">
        <v>163</v>
      </c>
      <c r="G805">
        <v>77.768518020000002</v>
      </c>
      <c r="H805">
        <v>0.88616560099999997</v>
      </c>
      <c r="I805">
        <v>3</v>
      </c>
      <c r="J805">
        <v>1</v>
      </c>
    </row>
    <row r="806" spans="1:10" x14ac:dyDescent="0.45">
      <c r="A806" t="s">
        <v>15</v>
      </c>
      <c r="B806" t="s">
        <v>85</v>
      </c>
      <c r="C806" t="s">
        <v>76</v>
      </c>
      <c r="D806">
        <v>146</v>
      </c>
      <c r="G806">
        <v>81.784453189999994</v>
      </c>
      <c r="H806">
        <v>0.863209754</v>
      </c>
      <c r="I806">
        <v>3</v>
      </c>
      <c r="J806">
        <v>1</v>
      </c>
    </row>
    <row r="807" spans="1:10" x14ac:dyDescent="0.45">
      <c r="A807" t="s">
        <v>15</v>
      </c>
      <c r="B807" t="s">
        <v>85</v>
      </c>
      <c r="C807" t="s">
        <v>76</v>
      </c>
      <c r="D807">
        <v>129</v>
      </c>
      <c r="G807">
        <v>77.32875894</v>
      </c>
      <c r="H807">
        <v>0.71820903000000003</v>
      </c>
      <c r="I807">
        <v>3</v>
      </c>
      <c r="J807">
        <v>1</v>
      </c>
    </row>
    <row r="808" spans="1:10" x14ac:dyDescent="0.45">
      <c r="A808" t="s">
        <v>15</v>
      </c>
      <c r="B808" t="s">
        <v>85</v>
      </c>
      <c r="C808" t="s">
        <v>76</v>
      </c>
      <c r="D808">
        <v>112</v>
      </c>
      <c r="G808">
        <v>-574.68391399999996</v>
      </c>
      <c r="H808">
        <v>0.43643578</v>
      </c>
      <c r="I808">
        <v>3</v>
      </c>
      <c r="J808">
        <v>1</v>
      </c>
    </row>
    <row r="809" spans="1:10" x14ac:dyDescent="0.45">
      <c r="A809" t="s">
        <v>15</v>
      </c>
      <c r="B809" t="s">
        <v>85</v>
      </c>
      <c r="C809" t="s">
        <v>76</v>
      </c>
      <c r="D809">
        <v>95</v>
      </c>
      <c r="G809">
        <v>-112.1599843</v>
      </c>
      <c r="H809">
        <v>0.86967797300000005</v>
      </c>
      <c r="I809">
        <v>3</v>
      </c>
      <c r="J809">
        <v>1</v>
      </c>
    </row>
    <row r="810" spans="1:10" x14ac:dyDescent="0.45">
      <c r="A810" t="s">
        <v>15</v>
      </c>
      <c r="B810" t="s">
        <v>85</v>
      </c>
      <c r="C810" t="s">
        <v>76</v>
      </c>
      <c r="D810">
        <v>78</v>
      </c>
      <c r="G810">
        <v>-40.112026520000001</v>
      </c>
      <c r="H810">
        <v>0.96671129300000003</v>
      </c>
      <c r="I810">
        <v>3</v>
      </c>
      <c r="J810">
        <v>1</v>
      </c>
    </row>
    <row r="811" spans="1:10" x14ac:dyDescent="0.45">
      <c r="A811" t="s">
        <v>15</v>
      </c>
      <c r="B811" t="s">
        <v>85</v>
      </c>
      <c r="C811" t="s">
        <v>76</v>
      </c>
      <c r="D811">
        <v>61</v>
      </c>
      <c r="G811">
        <v>54.881223540000001</v>
      </c>
      <c r="H811">
        <v>0.99766253199999999</v>
      </c>
      <c r="I811">
        <v>3</v>
      </c>
      <c r="J811">
        <v>1</v>
      </c>
    </row>
    <row r="812" spans="1:10" x14ac:dyDescent="0.45">
      <c r="A812" t="s">
        <v>15</v>
      </c>
      <c r="B812" t="s">
        <v>85</v>
      </c>
      <c r="C812" t="s">
        <v>76</v>
      </c>
      <c r="D812">
        <v>44</v>
      </c>
      <c r="I812">
        <v>3</v>
      </c>
      <c r="J812">
        <v>1</v>
      </c>
    </row>
    <row r="813" spans="1:10" x14ac:dyDescent="0.45">
      <c r="A813" t="s">
        <v>15</v>
      </c>
      <c r="B813" t="s">
        <v>85</v>
      </c>
      <c r="C813" t="s">
        <v>76</v>
      </c>
      <c r="D813">
        <v>27</v>
      </c>
      <c r="I813">
        <v>3</v>
      </c>
      <c r="J813">
        <v>1</v>
      </c>
    </row>
    <row r="814" spans="1:10" x14ac:dyDescent="0.45">
      <c r="A814" t="s">
        <v>15</v>
      </c>
      <c r="B814" t="s">
        <v>85</v>
      </c>
      <c r="C814" t="s">
        <v>76</v>
      </c>
      <c r="D814">
        <v>10</v>
      </c>
      <c r="I814">
        <v>3</v>
      </c>
      <c r="J814">
        <v>1</v>
      </c>
    </row>
    <row r="815" spans="1:10" x14ac:dyDescent="0.45">
      <c r="A815" t="s">
        <v>10</v>
      </c>
      <c r="B815" t="s">
        <v>86</v>
      </c>
      <c r="C815" t="s">
        <v>64</v>
      </c>
      <c r="D815">
        <v>663</v>
      </c>
      <c r="H815">
        <v>0</v>
      </c>
      <c r="I815">
        <v>1.5</v>
      </c>
      <c r="J815">
        <v>0</v>
      </c>
    </row>
    <row r="816" spans="1:10" x14ac:dyDescent="0.45">
      <c r="A816" t="s">
        <v>10</v>
      </c>
      <c r="B816" t="s">
        <v>86</v>
      </c>
      <c r="C816" t="s">
        <v>64</v>
      </c>
      <c r="D816">
        <v>629</v>
      </c>
      <c r="H816">
        <v>0</v>
      </c>
      <c r="I816">
        <v>1.5</v>
      </c>
      <c r="J816">
        <v>0</v>
      </c>
    </row>
    <row r="817" spans="1:10" x14ac:dyDescent="0.45">
      <c r="A817" t="s">
        <v>10</v>
      </c>
      <c r="B817" t="s">
        <v>86</v>
      </c>
      <c r="C817" t="s">
        <v>64</v>
      </c>
      <c r="D817">
        <v>595</v>
      </c>
      <c r="G817">
        <v>-1346.148023</v>
      </c>
      <c r="H817">
        <v>0.90680815599999998</v>
      </c>
      <c r="I817">
        <v>1.5</v>
      </c>
      <c r="J817">
        <v>0</v>
      </c>
    </row>
    <row r="818" spans="1:10" x14ac:dyDescent="0.45">
      <c r="A818" t="s">
        <v>10</v>
      </c>
      <c r="B818" t="s">
        <v>86</v>
      </c>
      <c r="C818" t="s">
        <v>64</v>
      </c>
      <c r="D818">
        <v>561</v>
      </c>
      <c r="G818">
        <v>-97.853301990000006</v>
      </c>
      <c r="H818">
        <v>0.960675642</v>
      </c>
      <c r="I818">
        <v>1.5</v>
      </c>
      <c r="J818">
        <v>0</v>
      </c>
    </row>
    <row r="819" spans="1:10" x14ac:dyDescent="0.45">
      <c r="A819" t="s">
        <v>10</v>
      </c>
      <c r="B819" t="s">
        <v>86</v>
      </c>
      <c r="C819" t="s">
        <v>64</v>
      </c>
      <c r="D819">
        <v>527</v>
      </c>
      <c r="G819">
        <v>-26.79345292</v>
      </c>
      <c r="H819">
        <v>0.93624293000000003</v>
      </c>
      <c r="I819">
        <v>1.5</v>
      </c>
      <c r="J819">
        <v>0</v>
      </c>
    </row>
    <row r="820" spans="1:10" x14ac:dyDescent="0.45">
      <c r="A820" t="s">
        <v>10</v>
      </c>
      <c r="B820" t="s">
        <v>86</v>
      </c>
      <c r="C820" t="s">
        <v>64</v>
      </c>
      <c r="D820">
        <v>493</v>
      </c>
      <c r="G820">
        <v>27.08772664</v>
      </c>
      <c r="H820">
        <v>0.77940162700000004</v>
      </c>
      <c r="I820">
        <v>1.5</v>
      </c>
      <c r="J820">
        <v>0</v>
      </c>
    </row>
    <row r="821" spans="1:10" x14ac:dyDescent="0.45">
      <c r="A821" t="s">
        <v>10</v>
      </c>
      <c r="B821" t="s">
        <v>86</v>
      </c>
      <c r="C821" t="s">
        <v>64</v>
      </c>
      <c r="D821">
        <v>459</v>
      </c>
      <c r="G821">
        <v>28.61969062</v>
      </c>
      <c r="H821">
        <v>0.79099545999999998</v>
      </c>
      <c r="I821">
        <v>1.5</v>
      </c>
      <c r="J821">
        <v>0</v>
      </c>
    </row>
    <row r="822" spans="1:10" x14ac:dyDescent="0.45">
      <c r="A822" t="s">
        <v>10</v>
      </c>
      <c r="B822" t="s">
        <v>86</v>
      </c>
      <c r="C822" t="s">
        <v>64</v>
      </c>
      <c r="D822">
        <v>425</v>
      </c>
      <c r="G822">
        <v>32.419517640000002</v>
      </c>
      <c r="H822">
        <v>0.76420758300000002</v>
      </c>
      <c r="I822">
        <v>1.5</v>
      </c>
      <c r="J822">
        <v>0</v>
      </c>
    </row>
    <row r="823" spans="1:10" x14ac:dyDescent="0.45">
      <c r="A823" t="s">
        <v>10</v>
      </c>
      <c r="B823" t="s">
        <v>86</v>
      </c>
      <c r="C823" t="s">
        <v>64</v>
      </c>
      <c r="D823">
        <v>391</v>
      </c>
      <c r="G823">
        <v>32.815422650000002</v>
      </c>
      <c r="H823">
        <v>0.78225861500000005</v>
      </c>
      <c r="I823">
        <v>1.5</v>
      </c>
      <c r="J823">
        <v>0</v>
      </c>
    </row>
    <row r="824" spans="1:10" x14ac:dyDescent="0.45">
      <c r="A824" t="s">
        <v>10</v>
      </c>
      <c r="B824" t="s">
        <v>86</v>
      </c>
      <c r="C824" t="s">
        <v>64</v>
      </c>
      <c r="D824">
        <v>357</v>
      </c>
      <c r="G824">
        <v>34.110453450000001</v>
      </c>
      <c r="H824">
        <v>0.84227762299999998</v>
      </c>
      <c r="I824">
        <v>1.5</v>
      </c>
      <c r="J824">
        <v>0</v>
      </c>
    </row>
    <row r="825" spans="1:10" x14ac:dyDescent="0.45">
      <c r="A825" t="s">
        <v>10</v>
      </c>
      <c r="B825" t="s">
        <v>86</v>
      </c>
      <c r="C825" t="s">
        <v>64</v>
      </c>
      <c r="D825">
        <v>323</v>
      </c>
      <c r="G825">
        <v>38.981684809999997</v>
      </c>
      <c r="H825">
        <v>0.89521031799999995</v>
      </c>
      <c r="I825">
        <v>1.5</v>
      </c>
      <c r="J825">
        <v>0</v>
      </c>
    </row>
    <row r="826" spans="1:10" x14ac:dyDescent="0.45">
      <c r="A826" t="s">
        <v>10</v>
      </c>
      <c r="B826" t="s">
        <v>86</v>
      </c>
      <c r="C826" t="s">
        <v>64</v>
      </c>
      <c r="D826">
        <v>289</v>
      </c>
      <c r="G826">
        <v>38.94018071</v>
      </c>
      <c r="H826">
        <v>0.90464044399999999</v>
      </c>
      <c r="I826">
        <v>1.5</v>
      </c>
      <c r="J826">
        <v>0</v>
      </c>
    </row>
    <row r="827" spans="1:10" x14ac:dyDescent="0.45">
      <c r="A827" t="s">
        <v>10</v>
      </c>
      <c r="B827" t="s">
        <v>86</v>
      </c>
      <c r="C827" t="s">
        <v>64</v>
      </c>
      <c r="D827">
        <v>255</v>
      </c>
      <c r="G827">
        <v>40.549085310000002</v>
      </c>
      <c r="H827">
        <v>0.970528948</v>
      </c>
      <c r="I827">
        <v>1.5</v>
      </c>
      <c r="J827">
        <v>0</v>
      </c>
    </row>
    <row r="828" spans="1:10" x14ac:dyDescent="0.45">
      <c r="A828" t="s">
        <v>10</v>
      </c>
      <c r="B828" t="s">
        <v>86</v>
      </c>
      <c r="C828" t="s">
        <v>64</v>
      </c>
      <c r="D828">
        <v>221</v>
      </c>
      <c r="G828">
        <v>45.097080009999999</v>
      </c>
      <c r="H828">
        <v>0.93756492899999999</v>
      </c>
      <c r="I828">
        <v>1.5</v>
      </c>
      <c r="J828">
        <v>0</v>
      </c>
    </row>
    <row r="829" spans="1:10" x14ac:dyDescent="0.45">
      <c r="A829" t="s">
        <v>10</v>
      </c>
      <c r="B829" t="s">
        <v>86</v>
      </c>
      <c r="C829" t="s">
        <v>64</v>
      </c>
      <c r="D829">
        <v>187</v>
      </c>
      <c r="G829">
        <v>43.839574329999998</v>
      </c>
      <c r="H829">
        <v>0.93489410399999995</v>
      </c>
      <c r="I829">
        <v>1.5</v>
      </c>
      <c r="J829">
        <v>0</v>
      </c>
    </row>
    <row r="830" spans="1:10" x14ac:dyDescent="0.45">
      <c r="A830" t="s">
        <v>10</v>
      </c>
      <c r="B830" t="s">
        <v>86</v>
      </c>
      <c r="C830" t="s">
        <v>64</v>
      </c>
      <c r="D830">
        <v>153</v>
      </c>
      <c r="G830">
        <v>42.547230890000002</v>
      </c>
      <c r="H830">
        <v>0.95104697299999996</v>
      </c>
      <c r="I830">
        <v>1.5</v>
      </c>
      <c r="J830">
        <v>0</v>
      </c>
    </row>
    <row r="831" spans="1:10" x14ac:dyDescent="0.45">
      <c r="A831" t="s">
        <v>10</v>
      </c>
      <c r="B831" t="s">
        <v>86</v>
      </c>
      <c r="C831" t="s">
        <v>64</v>
      </c>
      <c r="D831">
        <v>119</v>
      </c>
      <c r="G831">
        <v>41.735926589999998</v>
      </c>
      <c r="H831">
        <v>0.95567977599999998</v>
      </c>
      <c r="I831">
        <v>1.5</v>
      </c>
      <c r="J831">
        <v>0</v>
      </c>
    </row>
    <row r="832" spans="1:10" x14ac:dyDescent="0.45">
      <c r="A832" t="s">
        <v>10</v>
      </c>
      <c r="B832" t="s">
        <v>86</v>
      </c>
      <c r="C832" t="s">
        <v>64</v>
      </c>
      <c r="D832">
        <v>85</v>
      </c>
      <c r="G832">
        <v>41.681432170000001</v>
      </c>
      <c r="H832">
        <v>0.95585115300000001</v>
      </c>
      <c r="I832">
        <v>1.5</v>
      </c>
      <c r="J832">
        <v>0</v>
      </c>
    </row>
    <row r="833" spans="1:10" x14ac:dyDescent="0.45">
      <c r="A833" t="s">
        <v>10</v>
      </c>
      <c r="B833" t="s">
        <v>86</v>
      </c>
      <c r="C833" t="s">
        <v>64</v>
      </c>
      <c r="D833">
        <v>51</v>
      </c>
      <c r="G833">
        <v>35.292177879999997</v>
      </c>
      <c r="H833">
        <v>0.98686827600000004</v>
      </c>
      <c r="I833">
        <v>1.5</v>
      </c>
      <c r="J833">
        <v>0</v>
      </c>
    </row>
    <row r="834" spans="1:10" x14ac:dyDescent="0.45">
      <c r="A834" t="s">
        <v>10</v>
      </c>
      <c r="B834" t="s">
        <v>86</v>
      </c>
      <c r="C834" t="s">
        <v>64</v>
      </c>
      <c r="D834">
        <v>17</v>
      </c>
      <c r="G834">
        <v>19.026067650000002</v>
      </c>
      <c r="H834">
        <v>0.94568065899999998</v>
      </c>
      <c r="I834">
        <v>1.5</v>
      </c>
      <c r="J834">
        <v>0</v>
      </c>
    </row>
    <row r="835" spans="1:10" x14ac:dyDescent="0.45">
      <c r="A835" t="s">
        <v>10</v>
      </c>
      <c r="B835" t="s">
        <v>86</v>
      </c>
      <c r="C835" t="s">
        <v>76</v>
      </c>
      <c r="D835">
        <v>663</v>
      </c>
      <c r="H835">
        <v>0</v>
      </c>
      <c r="I835">
        <v>1.5</v>
      </c>
      <c r="J835">
        <v>0</v>
      </c>
    </row>
    <row r="836" spans="1:10" x14ac:dyDescent="0.45">
      <c r="A836" t="s">
        <v>10</v>
      </c>
      <c r="B836" t="s">
        <v>86</v>
      </c>
      <c r="C836" t="s">
        <v>76</v>
      </c>
      <c r="D836">
        <v>629</v>
      </c>
      <c r="H836">
        <v>0</v>
      </c>
      <c r="I836">
        <v>1.5</v>
      </c>
      <c r="J836">
        <v>0</v>
      </c>
    </row>
    <row r="837" spans="1:10" x14ac:dyDescent="0.45">
      <c r="A837" t="s">
        <v>10</v>
      </c>
      <c r="B837" t="s">
        <v>86</v>
      </c>
      <c r="C837" t="s">
        <v>76</v>
      </c>
      <c r="D837">
        <v>595</v>
      </c>
      <c r="H837">
        <v>0</v>
      </c>
      <c r="I837">
        <v>1.5</v>
      </c>
      <c r="J837">
        <v>0</v>
      </c>
    </row>
    <row r="838" spans="1:10" x14ac:dyDescent="0.45">
      <c r="A838" t="s">
        <v>10</v>
      </c>
      <c r="B838" t="s">
        <v>86</v>
      </c>
      <c r="C838" t="s">
        <v>76</v>
      </c>
      <c r="D838">
        <v>561</v>
      </c>
      <c r="H838">
        <v>0</v>
      </c>
      <c r="I838">
        <v>1.5</v>
      </c>
      <c r="J838">
        <v>0</v>
      </c>
    </row>
    <row r="839" spans="1:10" x14ac:dyDescent="0.45">
      <c r="A839" t="s">
        <v>10</v>
      </c>
      <c r="B839" t="s">
        <v>86</v>
      </c>
      <c r="C839" t="s">
        <v>76</v>
      </c>
      <c r="D839">
        <v>527</v>
      </c>
      <c r="H839">
        <v>0</v>
      </c>
      <c r="I839">
        <v>1.5</v>
      </c>
      <c r="J839">
        <v>0</v>
      </c>
    </row>
    <row r="840" spans="1:10" x14ac:dyDescent="0.45">
      <c r="A840" t="s">
        <v>10</v>
      </c>
      <c r="B840" t="s">
        <v>86</v>
      </c>
      <c r="C840" t="s">
        <v>76</v>
      </c>
      <c r="D840">
        <v>493</v>
      </c>
      <c r="H840">
        <v>0</v>
      </c>
      <c r="I840">
        <v>1.5</v>
      </c>
      <c r="J840">
        <v>0</v>
      </c>
    </row>
    <row r="841" spans="1:10" x14ac:dyDescent="0.45">
      <c r="A841" t="s">
        <v>10</v>
      </c>
      <c r="B841" t="s">
        <v>86</v>
      </c>
      <c r="C841" t="s">
        <v>76</v>
      </c>
      <c r="D841">
        <v>459</v>
      </c>
      <c r="H841">
        <v>0</v>
      </c>
      <c r="I841">
        <v>1.5</v>
      </c>
      <c r="J841">
        <v>0</v>
      </c>
    </row>
    <row r="842" spans="1:10" x14ac:dyDescent="0.45">
      <c r="A842" t="s">
        <v>10</v>
      </c>
      <c r="B842" t="s">
        <v>86</v>
      </c>
      <c r="C842" t="s">
        <v>76</v>
      </c>
      <c r="D842">
        <v>425</v>
      </c>
      <c r="H842">
        <v>0</v>
      </c>
      <c r="I842">
        <v>1.5</v>
      </c>
      <c r="J842">
        <v>0</v>
      </c>
    </row>
    <row r="843" spans="1:10" x14ac:dyDescent="0.45">
      <c r="A843" t="s">
        <v>10</v>
      </c>
      <c r="B843" t="s">
        <v>86</v>
      </c>
      <c r="C843" t="s">
        <v>76</v>
      </c>
      <c r="D843">
        <v>391</v>
      </c>
      <c r="H843">
        <v>0</v>
      </c>
      <c r="I843">
        <v>1.5</v>
      </c>
      <c r="J843">
        <v>0</v>
      </c>
    </row>
    <row r="844" spans="1:10" x14ac:dyDescent="0.45">
      <c r="A844" t="s">
        <v>10</v>
      </c>
      <c r="B844" t="s">
        <v>86</v>
      </c>
      <c r="C844" t="s">
        <v>76</v>
      </c>
      <c r="D844">
        <v>357</v>
      </c>
      <c r="H844">
        <v>0</v>
      </c>
      <c r="I844">
        <v>1.5</v>
      </c>
      <c r="J844">
        <v>0</v>
      </c>
    </row>
    <row r="845" spans="1:10" x14ac:dyDescent="0.45">
      <c r="A845" t="s">
        <v>10</v>
      </c>
      <c r="B845" t="s">
        <v>86</v>
      </c>
      <c r="C845" t="s">
        <v>76</v>
      </c>
      <c r="D845">
        <v>323</v>
      </c>
      <c r="G845">
        <v>-1732.9215119999999</v>
      </c>
      <c r="H845">
        <v>0.84515425499999997</v>
      </c>
      <c r="I845">
        <v>1.5</v>
      </c>
      <c r="J845">
        <v>0</v>
      </c>
    </row>
    <row r="846" spans="1:10" x14ac:dyDescent="0.45">
      <c r="A846" t="s">
        <v>10</v>
      </c>
      <c r="B846" t="s">
        <v>86</v>
      </c>
      <c r="C846" t="s">
        <v>76</v>
      </c>
      <c r="D846">
        <v>289</v>
      </c>
      <c r="G846">
        <v>-1732.9215119999999</v>
      </c>
      <c r="H846">
        <v>0.84515425499999997</v>
      </c>
      <c r="I846">
        <v>1.5</v>
      </c>
      <c r="J846">
        <v>0</v>
      </c>
    </row>
    <row r="847" spans="1:10" x14ac:dyDescent="0.45">
      <c r="A847" t="s">
        <v>10</v>
      </c>
      <c r="B847" t="s">
        <v>86</v>
      </c>
      <c r="C847" t="s">
        <v>76</v>
      </c>
      <c r="D847">
        <v>255</v>
      </c>
      <c r="G847">
        <v>-1732.9215119999999</v>
      </c>
      <c r="H847">
        <v>0.84515425499999997</v>
      </c>
      <c r="I847">
        <v>1.5</v>
      </c>
      <c r="J847">
        <v>0</v>
      </c>
    </row>
    <row r="848" spans="1:10" x14ac:dyDescent="0.45">
      <c r="A848" t="s">
        <v>10</v>
      </c>
      <c r="B848" t="s">
        <v>86</v>
      </c>
      <c r="C848" t="s">
        <v>76</v>
      </c>
      <c r="D848">
        <v>221</v>
      </c>
      <c r="G848">
        <v>-1734.4215119999999</v>
      </c>
      <c r="H848">
        <v>0.87287156099999996</v>
      </c>
      <c r="I848">
        <v>1.5</v>
      </c>
      <c r="J848">
        <v>0</v>
      </c>
    </row>
    <row r="849" spans="1:10" x14ac:dyDescent="0.45">
      <c r="A849" t="s">
        <v>10</v>
      </c>
      <c r="B849" t="s">
        <v>86</v>
      </c>
      <c r="C849" t="s">
        <v>76</v>
      </c>
      <c r="D849">
        <v>187</v>
      </c>
      <c r="G849">
        <v>-217.8252387</v>
      </c>
      <c r="H849">
        <v>0.85600612499999995</v>
      </c>
      <c r="I849">
        <v>1.5</v>
      </c>
      <c r="J849">
        <v>0</v>
      </c>
    </row>
    <row r="850" spans="1:10" x14ac:dyDescent="0.45">
      <c r="A850" t="s">
        <v>10</v>
      </c>
      <c r="B850" t="s">
        <v>86</v>
      </c>
      <c r="C850" t="s">
        <v>76</v>
      </c>
      <c r="D850">
        <v>153</v>
      </c>
      <c r="G850">
        <v>15.8783633</v>
      </c>
      <c r="H850">
        <v>0.893400372</v>
      </c>
      <c r="I850">
        <v>1.5</v>
      </c>
      <c r="J850">
        <v>0</v>
      </c>
    </row>
    <row r="851" spans="1:10" x14ac:dyDescent="0.45">
      <c r="A851" t="s">
        <v>10</v>
      </c>
      <c r="B851" t="s">
        <v>86</v>
      </c>
      <c r="C851" t="s">
        <v>76</v>
      </c>
      <c r="D851">
        <v>119</v>
      </c>
      <c r="G851">
        <v>13.976962</v>
      </c>
      <c r="H851">
        <v>0.87296540099999997</v>
      </c>
      <c r="I851">
        <v>1.5</v>
      </c>
      <c r="J851">
        <v>0</v>
      </c>
    </row>
    <row r="852" spans="1:10" x14ac:dyDescent="0.45">
      <c r="A852" t="s">
        <v>10</v>
      </c>
      <c r="B852" t="s">
        <v>86</v>
      </c>
      <c r="C852" t="s">
        <v>76</v>
      </c>
      <c r="D852">
        <v>85</v>
      </c>
      <c r="G852">
        <v>13.976962</v>
      </c>
      <c r="H852">
        <v>0.87296540099999997</v>
      </c>
      <c r="I852">
        <v>1.5</v>
      </c>
      <c r="J852">
        <v>0</v>
      </c>
    </row>
    <row r="853" spans="1:10" x14ac:dyDescent="0.45">
      <c r="A853" t="s">
        <v>10</v>
      </c>
      <c r="B853" t="s">
        <v>86</v>
      </c>
      <c r="C853" t="s">
        <v>76</v>
      </c>
      <c r="D853">
        <v>51</v>
      </c>
      <c r="G853">
        <v>7.033484423</v>
      </c>
      <c r="H853">
        <v>0.65488927399999997</v>
      </c>
      <c r="I853">
        <v>1.5</v>
      </c>
      <c r="J853">
        <v>0</v>
      </c>
    </row>
    <row r="854" spans="1:10" x14ac:dyDescent="0.45">
      <c r="A854" t="s">
        <v>10</v>
      </c>
      <c r="B854" t="s">
        <v>86</v>
      </c>
      <c r="C854" t="s">
        <v>76</v>
      </c>
      <c r="D854">
        <v>17</v>
      </c>
      <c r="G854">
        <v>30.418799629999999</v>
      </c>
      <c r="H854">
        <v>0.95288824800000005</v>
      </c>
      <c r="I854">
        <v>1.5</v>
      </c>
      <c r="J854">
        <v>0</v>
      </c>
    </row>
    <row r="855" spans="1:10" x14ac:dyDescent="0.45">
      <c r="A855" t="s">
        <v>10</v>
      </c>
      <c r="B855" t="s">
        <v>87</v>
      </c>
      <c r="C855" t="s">
        <v>64</v>
      </c>
      <c r="D855">
        <v>663</v>
      </c>
      <c r="H855">
        <v>0</v>
      </c>
      <c r="I855">
        <v>1.5</v>
      </c>
      <c r="J855">
        <v>0</v>
      </c>
    </row>
    <row r="856" spans="1:10" x14ac:dyDescent="0.45">
      <c r="A856" t="s">
        <v>10</v>
      </c>
      <c r="B856" t="s">
        <v>87</v>
      </c>
      <c r="C856" t="s">
        <v>64</v>
      </c>
      <c r="D856">
        <v>629</v>
      </c>
      <c r="G856">
        <v>-669.39122510000004</v>
      </c>
      <c r="H856">
        <v>0.92414347200000002</v>
      </c>
      <c r="I856">
        <v>1.5</v>
      </c>
      <c r="J856">
        <v>0</v>
      </c>
    </row>
    <row r="857" spans="1:10" x14ac:dyDescent="0.45">
      <c r="A857" t="s">
        <v>10</v>
      </c>
      <c r="B857" t="s">
        <v>87</v>
      </c>
      <c r="C857" t="s">
        <v>64</v>
      </c>
      <c r="D857">
        <v>595</v>
      </c>
      <c r="G857">
        <v>39.306746529999998</v>
      </c>
      <c r="H857">
        <v>0.77051591399999997</v>
      </c>
      <c r="I857">
        <v>1.5</v>
      </c>
      <c r="J857">
        <v>0</v>
      </c>
    </row>
    <row r="858" spans="1:10" x14ac:dyDescent="0.45">
      <c r="A858" t="s">
        <v>10</v>
      </c>
      <c r="B858" t="s">
        <v>87</v>
      </c>
      <c r="C858" t="s">
        <v>64</v>
      </c>
      <c r="D858">
        <v>561</v>
      </c>
      <c r="G858">
        <v>35.976561250000003</v>
      </c>
      <c r="H858">
        <v>0.89005356700000005</v>
      </c>
      <c r="I858">
        <v>1.5</v>
      </c>
      <c r="J858">
        <v>0</v>
      </c>
    </row>
    <row r="859" spans="1:10" x14ac:dyDescent="0.45">
      <c r="A859" t="s">
        <v>10</v>
      </c>
      <c r="B859" t="s">
        <v>87</v>
      </c>
      <c r="C859" t="s">
        <v>64</v>
      </c>
      <c r="D859">
        <v>527</v>
      </c>
      <c r="G859">
        <v>34.141879109999998</v>
      </c>
      <c r="H859">
        <v>0.91992621200000002</v>
      </c>
      <c r="I859">
        <v>1.5</v>
      </c>
      <c r="J859">
        <v>0</v>
      </c>
    </row>
    <row r="860" spans="1:10" x14ac:dyDescent="0.45">
      <c r="A860" t="s">
        <v>10</v>
      </c>
      <c r="B860" t="s">
        <v>87</v>
      </c>
      <c r="C860" t="s">
        <v>64</v>
      </c>
      <c r="D860">
        <v>493</v>
      </c>
      <c r="G860">
        <v>26.551457620000001</v>
      </c>
      <c r="H860">
        <v>0.91899699499999998</v>
      </c>
      <c r="I860">
        <v>1.5</v>
      </c>
      <c r="J860">
        <v>0</v>
      </c>
    </row>
    <row r="861" spans="1:10" x14ac:dyDescent="0.45">
      <c r="A861" t="s">
        <v>10</v>
      </c>
      <c r="B861" t="s">
        <v>87</v>
      </c>
      <c r="C861" t="s">
        <v>64</v>
      </c>
      <c r="D861">
        <v>459</v>
      </c>
      <c r="G861">
        <v>26.029395269999998</v>
      </c>
      <c r="H861">
        <v>0.87767505199999996</v>
      </c>
      <c r="I861">
        <v>1.5</v>
      </c>
      <c r="J861">
        <v>0</v>
      </c>
    </row>
    <row r="862" spans="1:10" x14ac:dyDescent="0.45">
      <c r="A862" t="s">
        <v>10</v>
      </c>
      <c r="B862" t="s">
        <v>87</v>
      </c>
      <c r="C862" t="s">
        <v>64</v>
      </c>
      <c r="D862">
        <v>425</v>
      </c>
      <c r="G862">
        <v>27.116483110000001</v>
      </c>
      <c r="H862">
        <v>0.82878030199999997</v>
      </c>
      <c r="I862">
        <v>1.5</v>
      </c>
      <c r="J862">
        <v>0</v>
      </c>
    </row>
    <row r="863" spans="1:10" x14ac:dyDescent="0.45">
      <c r="A863" t="s">
        <v>10</v>
      </c>
      <c r="B863" t="s">
        <v>87</v>
      </c>
      <c r="C863" t="s">
        <v>64</v>
      </c>
      <c r="D863">
        <v>391</v>
      </c>
      <c r="G863">
        <v>31.649178679999999</v>
      </c>
      <c r="H863">
        <v>0.88668514499999995</v>
      </c>
      <c r="I863">
        <v>1.5</v>
      </c>
      <c r="J863">
        <v>0</v>
      </c>
    </row>
    <row r="864" spans="1:10" x14ac:dyDescent="0.45">
      <c r="A864" t="s">
        <v>10</v>
      </c>
      <c r="B864" t="s">
        <v>87</v>
      </c>
      <c r="C864" t="s">
        <v>64</v>
      </c>
      <c r="D864">
        <v>357</v>
      </c>
      <c r="G864">
        <v>31.42404247</v>
      </c>
      <c r="H864">
        <v>0.88662434999999995</v>
      </c>
      <c r="I864">
        <v>1.5</v>
      </c>
      <c r="J864">
        <v>0</v>
      </c>
    </row>
    <row r="865" spans="1:10" x14ac:dyDescent="0.45">
      <c r="A865" t="s">
        <v>10</v>
      </c>
      <c r="B865" t="s">
        <v>87</v>
      </c>
      <c r="C865" t="s">
        <v>64</v>
      </c>
      <c r="D865">
        <v>323</v>
      </c>
      <c r="G865">
        <v>31.04335803</v>
      </c>
      <c r="H865">
        <v>0.88742139499999995</v>
      </c>
      <c r="I865">
        <v>1.5</v>
      </c>
      <c r="J865">
        <v>0</v>
      </c>
    </row>
    <row r="866" spans="1:10" x14ac:dyDescent="0.45">
      <c r="A866" t="s">
        <v>10</v>
      </c>
      <c r="B866" t="s">
        <v>87</v>
      </c>
      <c r="C866" t="s">
        <v>64</v>
      </c>
      <c r="D866">
        <v>289</v>
      </c>
      <c r="G866">
        <v>28.410827019999999</v>
      </c>
      <c r="H866">
        <v>0.893775439</v>
      </c>
      <c r="I866">
        <v>1.5</v>
      </c>
      <c r="J866">
        <v>0</v>
      </c>
    </row>
    <row r="867" spans="1:10" x14ac:dyDescent="0.45">
      <c r="A867" t="s">
        <v>10</v>
      </c>
      <c r="B867" t="s">
        <v>87</v>
      </c>
      <c r="C867" t="s">
        <v>64</v>
      </c>
      <c r="D867">
        <v>255</v>
      </c>
      <c r="G867">
        <v>28.202193139999999</v>
      </c>
      <c r="H867">
        <v>0.89502697399999998</v>
      </c>
      <c r="I867">
        <v>1.5</v>
      </c>
      <c r="J867">
        <v>0</v>
      </c>
    </row>
    <row r="868" spans="1:10" x14ac:dyDescent="0.45">
      <c r="A868" t="s">
        <v>10</v>
      </c>
      <c r="B868" t="s">
        <v>87</v>
      </c>
      <c r="C868" t="s">
        <v>64</v>
      </c>
      <c r="D868">
        <v>221</v>
      </c>
      <c r="G868">
        <v>22.199479220000001</v>
      </c>
      <c r="H868">
        <v>0.91388880500000003</v>
      </c>
      <c r="I868">
        <v>1.5</v>
      </c>
      <c r="J868">
        <v>0</v>
      </c>
    </row>
    <row r="869" spans="1:10" x14ac:dyDescent="0.45">
      <c r="A869" t="s">
        <v>10</v>
      </c>
      <c r="B869" t="s">
        <v>87</v>
      </c>
      <c r="C869" t="s">
        <v>64</v>
      </c>
      <c r="D869">
        <v>187</v>
      </c>
      <c r="G869">
        <v>13.09668791</v>
      </c>
      <c r="H869">
        <v>0.90589622199999997</v>
      </c>
      <c r="I869">
        <v>1.5</v>
      </c>
      <c r="J869">
        <v>0</v>
      </c>
    </row>
    <row r="870" spans="1:10" x14ac:dyDescent="0.45">
      <c r="A870" t="s">
        <v>10</v>
      </c>
      <c r="B870" t="s">
        <v>87</v>
      </c>
      <c r="C870" t="s">
        <v>64</v>
      </c>
      <c r="D870">
        <v>153</v>
      </c>
      <c r="G870">
        <v>14.47156193</v>
      </c>
      <c r="H870">
        <v>0.893175159</v>
      </c>
      <c r="I870">
        <v>1.5</v>
      </c>
      <c r="J870">
        <v>0</v>
      </c>
    </row>
    <row r="871" spans="1:10" x14ac:dyDescent="0.45">
      <c r="A871" t="s">
        <v>10</v>
      </c>
      <c r="B871" t="s">
        <v>87</v>
      </c>
      <c r="C871" t="s">
        <v>64</v>
      </c>
      <c r="D871">
        <v>119</v>
      </c>
      <c r="G871">
        <v>16.731770470000001</v>
      </c>
      <c r="H871">
        <v>0.86770544500000002</v>
      </c>
      <c r="I871">
        <v>1.5</v>
      </c>
      <c r="J871">
        <v>0</v>
      </c>
    </row>
    <row r="872" spans="1:10" x14ac:dyDescent="0.45">
      <c r="A872" t="s">
        <v>10</v>
      </c>
      <c r="B872" t="s">
        <v>87</v>
      </c>
      <c r="C872" t="s">
        <v>64</v>
      </c>
      <c r="D872">
        <v>85</v>
      </c>
      <c r="G872">
        <v>16.849768560000001</v>
      </c>
      <c r="H872">
        <v>0.86169234299999997</v>
      </c>
      <c r="I872">
        <v>1.5</v>
      </c>
      <c r="J872">
        <v>0</v>
      </c>
    </row>
    <row r="873" spans="1:10" x14ac:dyDescent="0.45">
      <c r="A873" t="s">
        <v>10</v>
      </c>
      <c r="B873" t="s">
        <v>87</v>
      </c>
      <c r="C873" t="s">
        <v>64</v>
      </c>
      <c r="D873">
        <v>51</v>
      </c>
      <c r="G873">
        <v>-43.346999160000003</v>
      </c>
      <c r="H873">
        <v>0.84515425499999997</v>
      </c>
      <c r="I873">
        <v>1.5</v>
      </c>
      <c r="J873">
        <v>0</v>
      </c>
    </row>
    <row r="874" spans="1:10" x14ac:dyDescent="0.45">
      <c r="A874" t="s">
        <v>10</v>
      </c>
      <c r="B874" t="s">
        <v>87</v>
      </c>
      <c r="C874" t="s">
        <v>64</v>
      </c>
      <c r="D874">
        <v>17</v>
      </c>
      <c r="H874">
        <v>0</v>
      </c>
      <c r="I874">
        <v>1.5</v>
      </c>
      <c r="J874">
        <v>0</v>
      </c>
    </row>
    <row r="875" spans="1:10" x14ac:dyDescent="0.45">
      <c r="A875" t="s">
        <v>10</v>
      </c>
      <c r="B875" t="s">
        <v>87</v>
      </c>
      <c r="C875" t="s">
        <v>76</v>
      </c>
      <c r="D875">
        <v>663</v>
      </c>
      <c r="H875">
        <v>0</v>
      </c>
      <c r="I875">
        <v>1.5</v>
      </c>
      <c r="J875">
        <v>0</v>
      </c>
    </row>
    <row r="876" spans="1:10" x14ac:dyDescent="0.45">
      <c r="A876" t="s">
        <v>10</v>
      </c>
      <c r="B876" t="s">
        <v>87</v>
      </c>
      <c r="C876" t="s">
        <v>76</v>
      </c>
      <c r="D876">
        <v>629</v>
      </c>
      <c r="H876">
        <v>0</v>
      </c>
      <c r="I876">
        <v>1.5</v>
      </c>
      <c r="J876">
        <v>0</v>
      </c>
    </row>
    <row r="877" spans="1:10" x14ac:dyDescent="0.45">
      <c r="A877" t="s">
        <v>10</v>
      </c>
      <c r="B877" t="s">
        <v>87</v>
      </c>
      <c r="C877" t="s">
        <v>76</v>
      </c>
      <c r="D877">
        <v>595</v>
      </c>
      <c r="H877">
        <v>0</v>
      </c>
      <c r="I877">
        <v>1.5</v>
      </c>
      <c r="J877">
        <v>0</v>
      </c>
    </row>
    <row r="878" spans="1:10" x14ac:dyDescent="0.45">
      <c r="A878" t="s">
        <v>10</v>
      </c>
      <c r="B878" t="s">
        <v>87</v>
      </c>
      <c r="C878" t="s">
        <v>76</v>
      </c>
      <c r="D878">
        <v>561</v>
      </c>
      <c r="H878">
        <v>0</v>
      </c>
      <c r="I878">
        <v>1.5</v>
      </c>
      <c r="J878">
        <v>0</v>
      </c>
    </row>
    <row r="879" spans="1:10" x14ac:dyDescent="0.45">
      <c r="A879" t="s">
        <v>10</v>
      </c>
      <c r="B879" t="s">
        <v>87</v>
      </c>
      <c r="C879" t="s">
        <v>76</v>
      </c>
      <c r="D879">
        <v>527</v>
      </c>
      <c r="H879">
        <v>0</v>
      </c>
      <c r="I879">
        <v>1.5</v>
      </c>
      <c r="J879">
        <v>0</v>
      </c>
    </row>
    <row r="880" spans="1:10" x14ac:dyDescent="0.45">
      <c r="A880" t="s">
        <v>10</v>
      </c>
      <c r="B880" t="s">
        <v>87</v>
      </c>
      <c r="C880" t="s">
        <v>76</v>
      </c>
      <c r="D880">
        <v>493</v>
      </c>
      <c r="H880">
        <v>0</v>
      </c>
      <c r="I880">
        <v>1.5</v>
      </c>
      <c r="J880">
        <v>0</v>
      </c>
    </row>
    <row r="881" spans="1:10" x14ac:dyDescent="0.45">
      <c r="A881" t="s">
        <v>10</v>
      </c>
      <c r="B881" t="s">
        <v>87</v>
      </c>
      <c r="C881" t="s">
        <v>76</v>
      </c>
      <c r="D881">
        <v>459</v>
      </c>
      <c r="H881">
        <v>0</v>
      </c>
      <c r="I881">
        <v>1.5</v>
      </c>
      <c r="J881">
        <v>0</v>
      </c>
    </row>
    <row r="882" spans="1:10" x14ac:dyDescent="0.45">
      <c r="A882" t="s">
        <v>10</v>
      </c>
      <c r="B882" t="s">
        <v>87</v>
      </c>
      <c r="C882" t="s">
        <v>76</v>
      </c>
      <c r="D882">
        <v>425</v>
      </c>
      <c r="H882">
        <v>0</v>
      </c>
      <c r="I882">
        <v>1.5</v>
      </c>
      <c r="J882">
        <v>0</v>
      </c>
    </row>
    <row r="883" spans="1:10" x14ac:dyDescent="0.45">
      <c r="A883" t="s">
        <v>10</v>
      </c>
      <c r="B883" t="s">
        <v>87</v>
      </c>
      <c r="C883" t="s">
        <v>76</v>
      </c>
      <c r="D883">
        <v>391</v>
      </c>
      <c r="H883">
        <v>0</v>
      </c>
      <c r="I883">
        <v>1.5</v>
      </c>
      <c r="J883">
        <v>0</v>
      </c>
    </row>
    <row r="884" spans="1:10" x14ac:dyDescent="0.45">
      <c r="A884" t="s">
        <v>10</v>
      </c>
      <c r="B884" t="s">
        <v>87</v>
      </c>
      <c r="C884" t="s">
        <v>76</v>
      </c>
      <c r="D884">
        <v>357</v>
      </c>
      <c r="H884">
        <v>0</v>
      </c>
      <c r="I884">
        <v>1.5</v>
      </c>
      <c r="J884">
        <v>0</v>
      </c>
    </row>
    <row r="885" spans="1:10" x14ac:dyDescent="0.45">
      <c r="A885" t="s">
        <v>10</v>
      </c>
      <c r="B885" t="s">
        <v>87</v>
      </c>
      <c r="C885" t="s">
        <v>76</v>
      </c>
      <c r="D885">
        <v>323</v>
      </c>
      <c r="H885">
        <v>0</v>
      </c>
      <c r="I885">
        <v>1.5</v>
      </c>
      <c r="J885">
        <v>0</v>
      </c>
    </row>
    <row r="886" spans="1:10" x14ac:dyDescent="0.45">
      <c r="A886" t="s">
        <v>10</v>
      </c>
      <c r="B886" t="s">
        <v>87</v>
      </c>
      <c r="C886" t="s">
        <v>76</v>
      </c>
      <c r="D886">
        <v>289</v>
      </c>
      <c r="H886">
        <v>0</v>
      </c>
      <c r="I886">
        <v>1.5</v>
      </c>
      <c r="J886">
        <v>0</v>
      </c>
    </row>
    <row r="887" spans="1:10" x14ac:dyDescent="0.45">
      <c r="A887" t="s">
        <v>10</v>
      </c>
      <c r="B887" t="s">
        <v>87</v>
      </c>
      <c r="C887" t="s">
        <v>76</v>
      </c>
      <c r="D887">
        <v>255</v>
      </c>
      <c r="G887">
        <v>-1735.9215119999999</v>
      </c>
      <c r="H887">
        <v>0.84515425499999997</v>
      </c>
      <c r="I887">
        <v>1.5</v>
      </c>
      <c r="J887">
        <v>0</v>
      </c>
    </row>
    <row r="888" spans="1:10" x14ac:dyDescent="0.45">
      <c r="A888" t="s">
        <v>10</v>
      </c>
      <c r="B888" t="s">
        <v>87</v>
      </c>
      <c r="C888" t="s">
        <v>76</v>
      </c>
      <c r="D888">
        <v>221</v>
      </c>
      <c r="G888">
        <v>36.27474685</v>
      </c>
      <c r="H888">
        <v>0.62093515499999996</v>
      </c>
      <c r="I888">
        <v>1.5</v>
      </c>
      <c r="J888">
        <v>0</v>
      </c>
    </row>
    <row r="889" spans="1:10" x14ac:dyDescent="0.45">
      <c r="A889" t="s">
        <v>10</v>
      </c>
      <c r="B889" t="s">
        <v>87</v>
      </c>
      <c r="C889" t="s">
        <v>76</v>
      </c>
      <c r="D889">
        <v>187</v>
      </c>
      <c r="G889">
        <v>40.929081439999997</v>
      </c>
      <c r="H889">
        <v>0.77146473500000001</v>
      </c>
      <c r="I889">
        <v>1.5</v>
      </c>
      <c r="J889">
        <v>0</v>
      </c>
    </row>
    <row r="890" spans="1:10" x14ac:dyDescent="0.45">
      <c r="A890" t="s">
        <v>10</v>
      </c>
      <c r="B890" t="s">
        <v>87</v>
      </c>
      <c r="C890" t="s">
        <v>76</v>
      </c>
      <c r="D890">
        <v>153</v>
      </c>
      <c r="G890">
        <v>41.69353813</v>
      </c>
      <c r="H890">
        <v>0.81547308600000001</v>
      </c>
      <c r="I890">
        <v>1.5</v>
      </c>
      <c r="J890">
        <v>0</v>
      </c>
    </row>
    <row r="891" spans="1:10" x14ac:dyDescent="0.45">
      <c r="A891" t="s">
        <v>10</v>
      </c>
      <c r="B891" t="s">
        <v>87</v>
      </c>
      <c r="C891" t="s">
        <v>76</v>
      </c>
      <c r="D891">
        <v>119</v>
      </c>
      <c r="G891">
        <v>40.719352219999998</v>
      </c>
      <c r="H891">
        <v>0.86961235199999998</v>
      </c>
      <c r="I891">
        <v>1.5</v>
      </c>
      <c r="J891">
        <v>0</v>
      </c>
    </row>
    <row r="892" spans="1:10" x14ac:dyDescent="0.45">
      <c r="A892" t="s">
        <v>10</v>
      </c>
      <c r="B892" t="s">
        <v>87</v>
      </c>
      <c r="C892" t="s">
        <v>76</v>
      </c>
      <c r="D892">
        <v>85</v>
      </c>
      <c r="G892">
        <v>40.69665483</v>
      </c>
      <c r="H892">
        <v>0.86639694899999997</v>
      </c>
      <c r="I892">
        <v>1.5</v>
      </c>
      <c r="J892">
        <v>0</v>
      </c>
    </row>
    <row r="893" spans="1:10" x14ac:dyDescent="0.45">
      <c r="A893" t="s">
        <v>10</v>
      </c>
      <c r="B893" t="s">
        <v>87</v>
      </c>
      <c r="C893" t="s">
        <v>76</v>
      </c>
      <c r="D893">
        <v>51</v>
      </c>
      <c r="G893">
        <v>-785.52322470000001</v>
      </c>
      <c r="H893">
        <v>0.84515425499999997</v>
      </c>
      <c r="I893">
        <v>1.5</v>
      </c>
      <c r="J893">
        <v>0</v>
      </c>
    </row>
    <row r="894" spans="1:10" x14ac:dyDescent="0.45">
      <c r="A894" t="s">
        <v>10</v>
      </c>
      <c r="B894" t="s">
        <v>87</v>
      </c>
      <c r="C894" t="s">
        <v>76</v>
      </c>
      <c r="D894">
        <v>17</v>
      </c>
      <c r="G894">
        <v>-785.52322470000001</v>
      </c>
      <c r="H894">
        <v>0.84515425499999997</v>
      </c>
      <c r="I894">
        <v>1.5</v>
      </c>
      <c r="J894">
        <v>0</v>
      </c>
    </row>
    <row r="895" spans="1:10" x14ac:dyDescent="0.45">
      <c r="A895" t="s">
        <v>10</v>
      </c>
      <c r="B895" t="s">
        <v>88</v>
      </c>
      <c r="C895" t="s">
        <v>64</v>
      </c>
      <c r="D895">
        <v>663</v>
      </c>
      <c r="H895">
        <v>0</v>
      </c>
      <c r="I895">
        <v>1.5</v>
      </c>
      <c r="J895">
        <v>0</v>
      </c>
    </row>
    <row r="896" spans="1:10" x14ac:dyDescent="0.45">
      <c r="A896" t="s">
        <v>10</v>
      </c>
      <c r="B896" t="s">
        <v>88</v>
      </c>
      <c r="C896" t="s">
        <v>64</v>
      </c>
      <c r="D896">
        <v>629</v>
      </c>
      <c r="G896">
        <v>-321.91532369999999</v>
      </c>
      <c r="H896">
        <v>0.97127757999999997</v>
      </c>
      <c r="I896">
        <v>1.5</v>
      </c>
      <c r="J896">
        <v>0</v>
      </c>
    </row>
    <row r="897" spans="1:10" x14ac:dyDescent="0.45">
      <c r="A897" t="s">
        <v>10</v>
      </c>
      <c r="B897" t="s">
        <v>88</v>
      </c>
      <c r="C897" t="s">
        <v>64</v>
      </c>
      <c r="D897">
        <v>595</v>
      </c>
      <c r="G897">
        <v>28.430994739999999</v>
      </c>
      <c r="H897">
        <v>0.920716592</v>
      </c>
      <c r="I897">
        <v>1.5</v>
      </c>
      <c r="J897">
        <v>0</v>
      </c>
    </row>
    <row r="898" spans="1:10" x14ac:dyDescent="0.45">
      <c r="A898" t="s">
        <v>10</v>
      </c>
      <c r="B898" t="s">
        <v>88</v>
      </c>
      <c r="C898" t="s">
        <v>64</v>
      </c>
      <c r="D898">
        <v>561</v>
      </c>
      <c r="G898">
        <v>41.356303400000002</v>
      </c>
      <c r="H898">
        <v>0.90561350299999999</v>
      </c>
      <c r="I898">
        <v>1.5</v>
      </c>
      <c r="J898">
        <v>0</v>
      </c>
    </row>
    <row r="899" spans="1:10" x14ac:dyDescent="0.45">
      <c r="A899" t="s">
        <v>10</v>
      </c>
      <c r="B899" t="s">
        <v>88</v>
      </c>
      <c r="C899" t="s">
        <v>64</v>
      </c>
      <c r="D899">
        <v>527</v>
      </c>
      <c r="G899">
        <v>41.668941289999999</v>
      </c>
      <c r="H899">
        <v>0.882166071</v>
      </c>
      <c r="I899">
        <v>1.5</v>
      </c>
      <c r="J899">
        <v>0</v>
      </c>
    </row>
    <row r="900" spans="1:10" x14ac:dyDescent="0.45">
      <c r="A900" t="s">
        <v>10</v>
      </c>
      <c r="B900" t="s">
        <v>88</v>
      </c>
      <c r="C900" t="s">
        <v>64</v>
      </c>
      <c r="D900">
        <v>493</v>
      </c>
      <c r="G900">
        <v>41.253819290000003</v>
      </c>
      <c r="H900">
        <v>0.88231358999999998</v>
      </c>
      <c r="I900">
        <v>1.5</v>
      </c>
      <c r="J900">
        <v>0</v>
      </c>
    </row>
    <row r="901" spans="1:10" x14ac:dyDescent="0.45">
      <c r="A901" t="s">
        <v>10</v>
      </c>
      <c r="B901" t="s">
        <v>88</v>
      </c>
      <c r="C901" t="s">
        <v>64</v>
      </c>
      <c r="D901">
        <v>459</v>
      </c>
      <c r="G901">
        <v>37.869567400000001</v>
      </c>
      <c r="H901">
        <v>0.920558561</v>
      </c>
      <c r="I901">
        <v>1.5</v>
      </c>
      <c r="J901">
        <v>0</v>
      </c>
    </row>
    <row r="902" spans="1:10" x14ac:dyDescent="0.45">
      <c r="A902" t="s">
        <v>10</v>
      </c>
      <c r="B902" t="s">
        <v>88</v>
      </c>
      <c r="C902" t="s">
        <v>64</v>
      </c>
      <c r="D902">
        <v>425</v>
      </c>
      <c r="G902">
        <v>34.784206410000003</v>
      </c>
      <c r="H902">
        <v>0.84442290499999995</v>
      </c>
      <c r="I902">
        <v>1.5</v>
      </c>
      <c r="J902">
        <v>0</v>
      </c>
    </row>
    <row r="903" spans="1:10" x14ac:dyDescent="0.45">
      <c r="A903" t="s">
        <v>10</v>
      </c>
      <c r="B903" t="s">
        <v>88</v>
      </c>
      <c r="C903" t="s">
        <v>64</v>
      </c>
      <c r="D903">
        <v>391</v>
      </c>
      <c r="G903">
        <v>39.048391330000001</v>
      </c>
      <c r="H903">
        <v>0.90511605900000003</v>
      </c>
      <c r="I903">
        <v>1.5</v>
      </c>
      <c r="J903">
        <v>0</v>
      </c>
    </row>
    <row r="904" spans="1:10" x14ac:dyDescent="0.45">
      <c r="A904" t="s">
        <v>10</v>
      </c>
      <c r="B904" t="s">
        <v>88</v>
      </c>
      <c r="C904" t="s">
        <v>64</v>
      </c>
      <c r="D904">
        <v>357</v>
      </c>
      <c r="G904">
        <v>39.521927069999997</v>
      </c>
      <c r="H904">
        <v>0.95388841899999999</v>
      </c>
      <c r="I904">
        <v>1.5</v>
      </c>
      <c r="J904">
        <v>0</v>
      </c>
    </row>
    <row r="905" spans="1:10" x14ac:dyDescent="0.45">
      <c r="A905" t="s">
        <v>10</v>
      </c>
      <c r="B905" t="s">
        <v>88</v>
      </c>
      <c r="C905" t="s">
        <v>64</v>
      </c>
      <c r="D905">
        <v>323</v>
      </c>
      <c r="G905">
        <v>39.521927069999997</v>
      </c>
      <c r="H905">
        <v>0.95388841899999999</v>
      </c>
      <c r="I905">
        <v>1.5</v>
      </c>
      <c r="J905">
        <v>0</v>
      </c>
    </row>
    <row r="906" spans="1:10" x14ac:dyDescent="0.45">
      <c r="A906" t="s">
        <v>10</v>
      </c>
      <c r="B906" t="s">
        <v>88</v>
      </c>
      <c r="C906" t="s">
        <v>64</v>
      </c>
      <c r="D906">
        <v>289</v>
      </c>
      <c r="G906">
        <v>39.521927069999997</v>
      </c>
      <c r="H906">
        <v>0.95388841899999999</v>
      </c>
      <c r="I906">
        <v>1.5</v>
      </c>
      <c r="J906">
        <v>0</v>
      </c>
    </row>
    <row r="907" spans="1:10" x14ac:dyDescent="0.45">
      <c r="A907" t="s">
        <v>10</v>
      </c>
      <c r="B907" t="s">
        <v>88</v>
      </c>
      <c r="C907" t="s">
        <v>64</v>
      </c>
      <c r="D907">
        <v>255</v>
      </c>
      <c r="G907">
        <v>39.521927069999997</v>
      </c>
      <c r="H907">
        <v>0.95388841899999999</v>
      </c>
      <c r="I907">
        <v>1.5</v>
      </c>
      <c r="J907">
        <v>0</v>
      </c>
    </row>
    <row r="908" spans="1:10" x14ac:dyDescent="0.45">
      <c r="A908" t="s">
        <v>10</v>
      </c>
      <c r="B908" t="s">
        <v>88</v>
      </c>
      <c r="C908" t="s">
        <v>64</v>
      </c>
      <c r="D908">
        <v>221</v>
      </c>
      <c r="G908">
        <v>39.521927069999997</v>
      </c>
      <c r="H908">
        <v>0.95388841899999999</v>
      </c>
      <c r="I908">
        <v>1.5</v>
      </c>
      <c r="J908">
        <v>0</v>
      </c>
    </row>
    <row r="909" spans="1:10" x14ac:dyDescent="0.45">
      <c r="A909" t="s">
        <v>10</v>
      </c>
      <c r="B909" t="s">
        <v>88</v>
      </c>
      <c r="C909" t="s">
        <v>64</v>
      </c>
      <c r="D909">
        <v>187</v>
      </c>
      <c r="G909">
        <v>38.76442772</v>
      </c>
      <c r="H909">
        <v>0.96104680300000001</v>
      </c>
      <c r="I909">
        <v>1.5</v>
      </c>
      <c r="J909">
        <v>0</v>
      </c>
    </row>
    <row r="910" spans="1:10" x14ac:dyDescent="0.45">
      <c r="A910" t="s">
        <v>10</v>
      </c>
      <c r="B910" t="s">
        <v>88</v>
      </c>
      <c r="C910" t="s">
        <v>64</v>
      </c>
      <c r="D910">
        <v>153</v>
      </c>
      <c r="G910">
        <v>36.489071410000001</v>
      </c>
      <c r="H910">
        <v>0.92291631100000004</v>
      </c>
      <c r="I910">
        <v>1.5</v>
      </c>
      <c r="J910">
        <v>0</v>
      </c>
    </row>
    <row r="911" spans="1:10" x14ac:dyDescent="0.45">
      <c r="A911" t="s">
        <v>10</v>
      </c>
      <c r="B911" t="s">
        <v>88</v>
      </c>
      <c r="C911" t="s">
        <v>64</v>
      </c>
      <c r="D911">
        <v>119</v>
      </c>
      <c r="G911">
        <v>35.578796529999998</v>
      </c>
      <c r="H911">
        <v>0.92970322900000002</v>
      </c>
      <c r="I911">
        <v>1.5</v>
      </c>
      <c r="J911">
        <v>0</v>
      </c>
    </row>
    <row r="912" spans="1:10" x14ac:dyDescent="0.45">
      <c r="A912" t="s">
        <v>10</v>
      </c>
      <c r="B912" t="s">
        <v>88</v>
      </c>
      <c r="C912" t="s">
        <v>64</v>
      </c>
      <c r="D912">
        <v>85</v>
      </c>
      <c r="G912">
        <v>30.027386079999999</v>
      </c>
      <c r="H912">
        <v>0.959407024</v>
      </c>
      <c r="I912">
        <v>1.5</v>
      </c>
      <c r="J912">
        <v>0</v>
      </c>
    </row>
    <row r="913" spans="1:10" x14ac:dyDescent="0.45">
      <c r="A913" t="s">
        <v>10</v>
      </c>
      <c r="B913" t="s">
        <v>88</v>
      </c>
      <c r="C913" t="s">
        <v>64</v>
      </c>
      <c r="D913">
        <v>51</v>
      </c>
      <c r="G913">
        <v>21.589784779999999</v>
      </c>
      <c r="H913">
        <v>0.87265238700000003</v>
      </c>
      <c r="I913">
        <v>1.5</v>
      </c>
      <c r="J913">
        <v>0</v>
      </c>
    </row>
    <row r="914" spans="1:10" x14ac:dyDescent="0.45">
      <c r="A914" t="s">
        <v>10</v>
      </c>
      <c r="B914" t="s">
        <v>88</v>
      </c>
      <c r="C914" t="s">
        <v>64</v>
      </c>
      <c r="D914">
        <v>17</v>
      </c>
      <c r="I914">
        <v>1.5</v>
      </c>
      <c r="J914">
        <v>0</v>
      </c>
    </row>
    <row r="915" spans="1:10" x14ac:dyDescent="0.45">
      <c r="A915" t="s">
        <v>10</v>
      </c>
      <c r="B915" t="s">
        <v>88</v>
      </c>
      <c r="C915" t="s">
        <v>76</v>
      </c>
      <c r="D915">
        <v>663</v>
      </c>
      <c r="H915">
        <v>0</v>
      </c>
      <c r="I915">
        <v>1.5</v>
      </c>
      <c r="J915">
        <v>0</v>
      </c>
    </row>
    <row r="916" spans="1:10" x14ac:dyDescent="0.45">
      <c r="A916" t="s">
        <v>10</v>
      </c>
      <c r="B916" t="s">
        <v>88</v>
      </c>
      <c r="C916" t="s">
        <v>76</v>
      </c>
      <c r="D916">
        <v>629</v>
      </c>
      <c r="H916">
        <v>0</v>
      </c>
      <c r="I916">
        <v>1.5</v>
      </c>
      <c r="J916">
        <v>0</v>
      </c>
    </row>
    <row r="917" spans="1:10" x14ac:dyDescent="0.45">
      <c r="A917" t="s">
        <v>10</v>
      </c>
      <c r="B917" t="s">
        <v>88</v>
      </c>
      <c r="C917" t="s">
        <v>76</v>
      </c>
      <c r="D917">
        <v>595</v>
      </c>
      <c r="H917">
        <v>0</v>
      </c>
      <c r="I917">
        <v>1.5</v>
      </c>
      <c r="J917">
        <v>0</v>
      </c>
    </row>
    <row r="918" spans="1:10" x14ac:dyDescent="0.45">
      <c r="A918" t="s">
        <v>10</v>
      </c>
      <c r="B918" t="s">
        <v>88</v>
      </c>
      <c r="C918" t="s">
        <v>76</v>
      </c>
      <c r="D918">
        <v>561</v>
      </c>
      <c r="H918">
        <v>0</v>
      </c>
      <c r="I918">
        <v>1.5</v>
      </c>
      <c r="J918">
        <v>0</v>
      </c>
    </row>
    <row r="919" spans="1:10" x14ac:dyDescent="0.45">
      <c r="A919" t="s">
        <v>10</v>
      </c>
      <c r="B919" t="s">
        <v>88</v>
      </c>
      <c r="C919" t="s">
        <v>76</v>
      </c>
      <c r="D919">
        <v>527</v>
      </c>
      <c r="H919">
        <v>0</v>
      </c>
      <c r="I919">
        <v>1.5</v>
      </c>
      <c r="J919">
        <v>0</v>
      </c>
    </row>
    <row r="920" spans="1:10" x14ac:dyDescent="0.45">
      <c r="A920" t="s">
        <v>10</v>
      </c>
      <c r="B920" t="s">
        <v>88</v>
      </c>
      <c r="C920" t="s">
        <v>76</v>
      </c>
      <c r="D920">
        <v>493</v>
      </c>
      <c r="H920">
        <v>0</v>
      </c>
      <c r="I920">
        <v>1.5</v>
      </c>
      <c r="J920">
        <v>0</v>
      </c>
    </row>
    <row r="921" spans="1:10" x14ac:dyDescent="0.45">
      <c r="A921" t="s">
        <v>10</v>
      </c>
      <c r="B921" t="s">
        <v>88</v>
      </c>
      <c r="C921" t="s">
        <v>76</v>
      </c>
      <c r="D921">
        <v>459</v>
      </c>
      <c r="G921">
        <v>35.714251879999999</v>
      </c>
      <c r="H921">
        <v>0.65465367100000005</v>
      </c>
      <c r="I921">
        <v>1.5</v>
      </c>
      <c r="J921">
        <v>0</v>
      </c>
    </row>
    <row r="922" spans="1:10" x14ac:dyDescent="0.45">
      <c r="A922" t="s">
        <v>10</v>
      </c>
      <c r="B922" t="s">
        <v>88</v>
      </c>
      <c r="C922" t="s">
        <v>76</v>
      </c>
      <c r="D922">
        <v>425</v>
      </c>
      <c r="G922">
        <v>35.714251879999999</v>
      </c>
      <c r="H922">
        <v>0.65465367100000005</v>
      </c>
      <c r="I922">
        <v>1.5</v>
      </c>
      <c r="J922">
        <v>0</v>
      </c>
    </row>
    <row r="923" spans="1:10" x14ac:dyDescent="0.45">
      <c r="A923" t="s">
        <v>10</v>
      </c>
      <c r="B923" t="s">
        <v>88</v>
      </c>
      <c r="C923" t="s">
        <v>76</v>
      </c>
      <c r="D923">
        <v>391</v>
      </c>
      <c r="G923">
        <v>35.451681579999999</v>
      </c>
      <c r="H923">
        <v>0.66057750699999995</v>
      </c>
      <c r="I923">
        <v>1.5</v>
      </c>
      <c r="J923">
        <v>0</v>
      </c>
    </row>
    <row r="924" spans="1:10" x14ac:dyDescent="0.45">
      <c r="A924" t="s">
        <v>10</v>
      </c>
      <c r="B924" t="s">
        <v>88</v>
      </c>
      <c r="C924" t="s">
        <v>76</v>
      </c>
      <c r="D924">
        <v>357</v>
      </c>
      <c r="G924">
        <v>35.388716129999999</v>
      </c>
      <c r="H924">
        <v>0.65865403899999997</v>
      </c>
      <c r="I924">
        <v>1.5</v>
      </c>
      <c r="J924">
        <v>0</v>
      </c>
    </row>
    <row r="925" spans="1:10" x14ac:dyDescent="0.45">
      <c r="A925" t="s">
        <v>10</v>
      </c>
      <c r="B925" t="s">
        <v>88</v>
      </c>
      <c r="C925" t="s">
        <v>76</v>
      </c>
      <c r="D925">
        <v>323</v>
      </c>
      <c r="G925">
        <v>35.388716129999999</v>
      </c>
      <c r="H925">
        <v>0.65865403899999997</v>
      </c>
      <c r="I925">
        <v>1.5</v>
      </c>
      <c r="J925">
        <v>0</v>
      </c>
    </row>
    <row r="926" spans="1:10" x14ac:dyDescent="0.45">
      <c r="A926" t="s">
        <v>10</v>
      </c>
      <c r="B926" t="s">
        <v>88</v>
      </c>
      <c r="C926" t="s">
        <v>76</v>
      </c>
      <c r="D926">
        <v>289</v>
      </c>
      <c r="G926">
        <v>33.849712660000002</v>
      </c>
      <c r="H926">
        <v>0.82990306300000005</v>
      </c>
      <c r="I926">
        <v>1.5</v>
      </c>
      <c r="J926">
        <v>0</v>
      </c>
    </row>
    <row r="927" spans="1:10" x14ac:dyDescent="0.45">
      <c r="A927" t="s">
        <v>10</v>
      </c>
      <c r="B927" t="s">
        <v>88</v>
      </c>
      <c r="C927" t="s">
        <v>76</v>
      </c>
      <c r="D927">
        <v>255</v>
      </c>
      <c r="G927">
        <v>35.517586700000003</v>
      </c>
      <c r="H927">
        <v>0.92409067600000006</v>
      </c>
      <c r="I927">
        <v>1.5</v>
      </c>
      <c r="J927">
        <v>0</v>
      </c>
    </row>
    <row r="928" spans="1:10" x14ac:dyDescent="0.45">
      <c r="A928" t="s">
        <v>10</v>
      </c>
      <c r="B928" t="s">
        <v>88</v>
      </c>
      <c r="C928" t="s">
        <v>76</v>
      </c>
      <c r="D928">
        <v>221</v>
      </c>
      <c r="G928">
        <v>32.088758849999998</v>
      </c>
      <c r="H928">
        <v>0.94511179700000003</v>
      </c>
      <c r="I928">
        <v>1.5</v>
      </c>
      <c r="J928">
        <v>0</v>
      </c>
    </row>
    <row r="929" spans="1:10" x14ac:dyDescent="0.45">
      <c r="A929" t="s">
        <v>10</v>
      </c>
      <c r="B929" t="s">
        <v>88</v>
      </c>
      <c r="C929" t="s">
        <v>76</v>
      </c>
      <c r="D929">
        <v>187</v>
      </c>
      <c r="G929">
        <v>32.088758849999998</v>
      </c>
      <c r="H929">
        <v>0.94511179700000003</v>
      </c>
      <c r="I929">
        <v>1.5</v>
      </c>
      <c r="J929">
        <v>0</v>
      </c>
    </row>
    <row r="930" spans="1:10" x14ac:dyDescent="0.45">
      <c r="A930" t="s">
        <v>10</v>
      </c>
      <c r="B930" t="s">
        <v>88</v>
      </c>
      <c r="C930" t="s">
        <v>76</v>
      </c>
      <c r="D930">
        <v>153</v>
      </c>
      <c r="G930">
        <v>32.088758849999998</v>
      </c>
      <c r="H930">
        <v>0.94511179700000003</v>
      </c>
      <c r="I930">
        <v>1.5</v>
      </c>
      <c r="J930">
        <v>0</v>
      </c>
    </row>
    <row r="931" spans="1:10" x14ac:dyDescent="0.45">
      <c r="A931" t="s">
        <v>10</v>
      </c>
      <c r="B931" t="s">
        <v>88</v>
      </c>
      <c r="C931" t="s">
        <v>76</v>
      </c>
      <c r="D931">
        <v>119</v>
      </c>
      <c r="G931">
        <v>32.088758849999998</v>
      </c>
      <c r="H931">
        <v>0.94511179700000003</v>
      </c>
      <c r="I931">
        <v>1.5</v>
      </c>
      <c r="J931">
        <v>0</v>
      </c>
    </row>
    <row r="932" spans="1:10" x14ac:dyDescent="0.45">
      <c r="A932" t="s">
        <v>10</v>
      </c>
      <c r="B932" t="s">
        <v>88</v>
      </c>
      <c r="C932" t="s">
        <v>76</v>
      </c>
      <c r="D932">
        <v>85</v>
      </c>
      <c r="G932">
        <v>3.2008241769999999</v>
      </c>
      <c r="H932">
        <v>0.85630777300000005</v>
      </c>
      <c r="I932">
        <v>1.5</v>
      </c>
      <c r="J932">
        <v>0</v>
      </c>
    </row>
    <row r="933" spans="1:10" x14ac:dyDescent="0.45">
      <c r="A933" t="s">
        <v>10</v>
      </c>
      <c r="B933" t="s">
        <v>88</v>
      </c>
      <c r="C933" t="s">
        <v>76</v>
      </c>
      <c r="D933">
        <v>51</v>
      </c>
      <c r="G933">
        <v>-389.88894779999998</v>
      </c>
      <c r="H933">
        <v>0.92377559399999998</v>
      </c>
      <c r="I933">
        <v>1.5</v>
      </c>
      <c r="J933">
        <v>0</v>
      </c>
    </row>
    <row r="934" spans="1:10" x14ac:dyDescent="0.45">
      <c r="A934" t="s">
        <v>10</v>
      </c>
      <c r="B934" t="s">
        <v>88</v>
      </c>
      <c r="C934" t="s">
        <v>76</v>
      </c>
      <c r="D934">
        <v>17</v>
      </c>
      <c r="G934">
        <v>-520.20265210000002</v>
      </c>
      <c r="H934">
        <v>0.82807867099999999</v>
      </c>
      <c r="I934">
        <v>1.5</v>
      </c>
      <c r="J934">
        <v>0</v>
      </c>
    </row>
    <row r="935" spans="1:10" x14ac:dyDescent="0.45">
      <c r="A935" t="s">
        <v>10</v>
      </c>
      <c r="B935" t="s">
        <v>89</v>
      </c>
      <c r="C935" t="s">
        <v>64</v>
      </c>
      <c r="D935">
        <v>84</v>
      </c>
      <c r="G935">
        <v>-587.05738150000002</v>
      </c>
      <c r="H935">
        <v>0.77459666900000002</v>
      </c>
      <c r="I935">
        <v>6</v>
      </c>
      <c r="J935">
        <v>0</v>
      </c>
    </row>
    <row r="936" spans="1:10" x14ac:dyDescent="0.45">
      <c r="A936" t="s">
        <v>10</v>
      </c>
      <c r="B936" t="s">
        <v>89</v>
      </c>
      <c r="C936" t="s">
        <v>64</v>
      </c>
      <c r="D936">
        <v>75</v>
      </c>
      <c r="G936">
        <v>-206.92460019999999</v>
      </c>
      <c r="H936">
        <v>0.77459666900000002</v>
      </c>
      <c r="I936">
        <v>6</v>
      </c>
      <c r="J936">
        <v>0</v>
      </c>
    </row>
    <row r="937" spans="1:10" x14ac:dyDescent="0.45">
      <c r="A937" t="s">
        <v>10</v>
      </c>
      <c r="B937" t="s">
        <v>89</v>
      </c>
      <c r="C937" t="s">
        <v>64</v>
      </c>
      <c r="D937">
        <v>66</v>
      </c>
      <c r="G937">
        <v>9.9181451149999997</v>
      </c>
      <c r="H937">
        <v>0.77459666900000002</v>
      </c>
      <c r="I937">
        <v>6</v>
      </c>
      <c r="J937">
        <v>0</v>
      </c>
    </row>
    <row r="938" spans="1:10" x14ac:dyDescent="0.45">
      <c r="A938" t="s">
        <v>10</v>
      </c>
      <c r="B938" t="s">
        <v>89</v>
      </c>
      <c r="C938" t="s">
        <v>64</v>
      </c>
      <c r="D938">
        <v>57</v>
      </c>
      <c r="G938">
        <v>15.80350436</v>
      </c>
      <c r="H938">
        <v>0.77459666900000002</v>
      </c>
      <c r="I938">
        <v>6</v>
      </c>
      <c r="J938">
        <v>0</v>
      </c>
    </row>
    <row r="939" spans="1:10" x14ac:dyDescent="0.45">
      <c r="A939" t="s">
        <v>10</v>
      </c>
      <c r="B939" t="s">
        <v>89</v>
      </c>
      <c r="C939" t="s">
        <v>64</v>
      </c>
      <c r="D939">
        <v>48</v>
      </c>
      <c r="G939">
        <v>16.4804694</v>
      </c>
      <c r="H939">
        <v>0.77459666900000002</v>
      </c>
      <c r="I939">
        <v>6</v>
      </c>
      <c r="J939">
        <v>0</v>
      </c>
    </row>
    <row r="940" spans="1:10" x14ac:dyDescent="0.45">
      <c r="A940" t="s">
        <v>10</v>
      </c>
      <c r="B940" t="s">
        <v>89</v>
      </c>
      <c r="C940" t="s">
        <v>64</v>
      </c>
      <c r="D940">
        <v>39</v>
      </c>
      <c r="G940">
        <v>16.4804694</v>
      </c>
      <c r="H940">
        <v>0.77459666900000002</v>
      </c>
      <c r="I940">
        <v>6</v>
      </c>
      <c r="J940">
        <v>0</v>
      </c>
    </row>
    <row r="941" spans="1:10" x14ac:dyDescent="0.45">
      <c r="A941" t="s">
        <v>10</v>
      </c>
      <c r="B941" t="s">
        <v>89</v>
      </c>
      <c r="C941" t="s">
        <v>64</v>
      </c>
      <c r="D941">
        <v>30</v>
      </c>
      <c r="G941">
        <v>16.4804694</v>
      </c>
      <c r="H941">
        <v>0.77459666900000002</v>
      </c>
      <c r="I941">
        <v>6</v>
      </c>
      <c r="J941">
        <v>0</v>
      </c>
    </row>
    <row r="942" spans="1:10" x14ac:dyDescent="0.45">
      <c r="A942" t="s">
        <v>10</v>
      </c>
      <c r="B942" t="s">
        <v>89</v>
      </c>
      <c r="C942" t="s">
        <v>64</v>
      </c>
      <c r="D942">
        <v>21</v>
      </c>
      <c r="G942">
        <v>19.914375570000001</v>
      </c>
      <c r="H942">
        <v>0.77459666900000002</v>
      </c>
      <c r="I942">
        <v>6</v>
      </c>
      <c r="J942">
        <v>0</v>
      </c>
    </row>
    <row r="943" spans="1:10" x14ac:dyDescent="0.45">
      <c r="A943" t="s">
        <v>10</v>
      </c>
      <c r="B943" t="s">
        <v>89</v>
      </c>
      <c r="C943" t="s">
        <v>64</v>
      </c>
      <c r="D943">
        <v>12</v>
      </c>
      <c r="G943">
        <v>14.66418219</v>
      </c>
      <c r="H943">
        <v>0.92331290600000004</v>
      </c>
      <c r="I943">
        <v>6</v>
      </c>
      <c r="J943">
        <v>0</v>
      </c>
    </row>
    <row r="944" spans="1:10" x14ac:dyDescent="0.45">
      <c r="A944" t="s">
        <v>10</v>
      </c>
      <c r="B944" t="s">
        <v>89</v>
      </c>
      <c r="C944" t="s">
        <v>64</v>
      </c>
      <c r="D944">
        <v>3</v>
      </c>
      <c r="G944">
        <v>-1.0952478139999999</v>
      </c>
      <c r="H944">
        <v>0.77459666900000002</v>
      </c>
      <c r="I944">
        <v>6</v>
      </c>
      <c r="J944">
        <v>0</v>
      </c>
    </row>
    <row r="945" spans="1:10" x14ac:dyDescent="0.45">
      <c r="A945" t="s">
        <v>10</v>
      </c>
      <c r="B945" t="s">
        <v>89</v>
      </c>
      <c r="C945" t="s">
        <v>76</v>
      </c>
      <c r="D945">
        <v>165</v>
      </c>
      <c r="G945">
        <v>-0.84467194400000001</v>
      </c>
      <c r="H945">
        <v>0.70710678100000002</v>
      </c>
      <c r="I945">
        <v>6</v>
      </c>
      <c r="J945">
        <v>0</v>
      </c>
    </row>
    <row r="946" spans="1:10" x14ac:dyDescent="0.45">
      <c r="A946" t="s">
        <v>10</v>
      </c>
      <c r="B946" t="s">
        <v>89</v>
      </c>
      <c r="C946" t="s">
        <v>76</v>
      </c>
      <c r="D946">
        <v>156</v>
      </c>
      <c r="G946">
        <v>-0.84467194400000001</v>
      </c>
      <c r="H946">
        <v>0.70710678100000002</v>
      </c>
      <c r="I946">
        <v>6</v>
      </c>
      <c r="J946">
        <v>0</v>
      </c>
    </row>
    <row r="947" spans="1:10" x14ac:dyDescent="0.45">
      <c r="A947" t="s">
        <v>10</v>
      </c>
      <c r="B947" t="s">
        <v>89</v>
      </c>
      <c r="C947" t="s">
        <v>76</v>
      </c>
      <c r="D947">
        <v>147</v>
      </c>
      <c r="G947">
        <v>-0.84467194400000001</v>
      </c>
      <c r="H947">
        <v>0.70710678100000002</v>
      </c>
      <c r="I947">
        <v>6</v>
      </c>
      <c r="J947">
        <v>0</v>
      </c>
    </row>
    <row r="948" spans="1:10" x14ac:dyDescent="0.45">
      <c r="A948" t="s">
        <v>10</v>
      </c>
      <c r="B948" t="s">
        <v>89</v>
      </c>
      <c r="C948" t="s">
        <v>76</v>
      </c>
      <c r="D948">
        <v>138</v>
      </c>
      <c r="G948">
        <v>-0.84467194400000001</v>
      </c>
      <c r="H948">
        <v>0.70710678100000002</v>
      </c>
      <c r="I948">
        <v>6</v>
      </c>
      <c r="J948">
        <v>0</v>
      </c>
    </row>
    <row r="949" spans="1:10" x14ac:dyDescent="0.45">
      <c r="A949" t="s">
        <v>10</v>
      </c>
      <c r="B949" t="s">
        <v>89</v>
      </c>
      <c r="C949" t="s">
        <v>76</v>
      </c>
      <c r="D949">
        <v>129</v>
      </c>
      <c r="G949">
        <v>-0.84467194400000001</v>
      </c>
      <c r="H949">
        <v>0.70710678100000002</v>
      </c>
      <c r="I949">
        <v>6</v>
      </c>
      <c r="J949">
        <v>0</v>
      </c>
    </row>
    <row r="950" spans="1:10" x14ac:dyDescent="0.45">
      <c r="A950" t="s">
        <v>10</v>
      </c>
      <c r="B950" t="s">
        <v>89</v>
      </c>
      <c r="C950" t="s">
        <v>76</v>
      </c>
      <c r="D950">
        <v>120</v>
      </c>
      <c r="G950">
        <v>-0.84467194400000001</v>
      </c>
      <c r="H950">
        <v>0.70710678100000002</v>
      </c>
      <c r="I950">
        <v>6</v>
      </c>
      <c r="J950">
        <v>0</v>
      </c>
    </row>
    <row r="951" spans="1:10" x14ac:dyDescent="0.45">
      <c r="A951" t="s">
        <v>10</v>
      </c>
      <c r="B951" t="s">
        <v>89</v>
      </c>
      <c r="C951" t="s">
        <v>76</v>
      </c>
      <c r="D951">
        <v>111</v>
      </c>
      <c r="G951">
        <v>-0.84467194400000001</v>
      </c>
      <c r="H951">
        <v>0.70710678100000002</v>
      </c>
      <c r="I951">
        <v>6</v>
      </c>
      <c r="J951">
        <v>0</v>
      </c>
    </row>
    <row r="952" spans="1:10" x14ac:dyDescent="0.45">
      <c r="A952" t="s">
        <v>10</v>
      </c>
      <c r="B952" t="s">
        <v>89</v>
      </c>
      <c r="C952" t="s">
        <v>76</v>
      </c>
      <c r="D952">
        <v>102</v>
      </c>
      <c r="G952">
        <v>-0.84467194400000001</v>
      </c>
      <c r="H952">
        <v>0.70710678100000002</v>
      </c>
      <c r="I952">
        <v>6</v>
      </c>
      <c r="J952">
        <v>0</v>
      </c>
    </row>
    <row r="953" spans="1:10" x14ac:dyDescent="0.45">
      <c r="A953" t="s">
        <v>10</v>
      </c>
      <c r="B953" t="s">
        <v>89</v>
      </c>
      <c r="C953" t="s">
        <v>76</v>
      </c>
      <c r="D953">
        <v>93</v>
      </c>
      <c r="G953">
        <v>-0.84467194400000001</v>
      </c>
      <c r="H953">
        <v>0.70710678100000002</v>
      </c>
      <c r="I953">
        <v>6</v>
      </c>
      <c r="J953">
        <v>0</v>
      </c>
    </row>
    <row r="954" spans="1:10" x14ac:dyDescent="0.45">
      <c r="A954" t="s">
        <v>10</v>
      </c>
      <c r="B954" t="s">
        <v>89</v>
      </c>
      <c r="C954" t="s">
        <v>76</v>
      </c>
      <c r="D954">
        <v>84</v>
      </c>
      <c r="G954">
        <v>-0.84467194400000001</v>
      </c>
      <c r="H954">
        <v>0.70710678100000002</v>
      </c>
      <c r="I954">
        <v>6</v>
      </c>
      <c r="J954">
        <v>0</v>
      </c>
    </row>
    <row r="955" spans="1:10" x14ac:dyDescent="0.45">
      <c r="A955" t="s">
        <v>10</v>
      </c>
      <c r="B955" t="s">
        <v>89</v>
      </c>
      <c r="C955" t="s">
        <v>76</v>
      </c>
      <c r="D955">
        <v>75</v>
      </c>
      <c r="G955">
        <v>-0.84467194400000001</v>
      </c>
      <c r="H955">
        <v>0.70710678100000002</v>
      </c>
      <c r="I955">
        <v>6</v>
      </c>
      <c r="J955">
        <v>0</v>
      </c>
    </row>
    <row r="956" spans="1:10" x14ac:dyDescent="0.45">
      <c r="A956" t="s">
        <v>10</v>
      </c>
      <c r="B956" t="s">
        <v>89</v>
      </c>
      <c r="C956" t="s">
        <v>76</v>
      </c>
      <c r="D956">
        <v>66</v>
      </c>
      <c r="G956">
        <v>-0.84467194400000001</v>
      </c>
      <c r="H956">
        <v>0.70710678100000002</v>
      </c>
      <c r="I956">
        <v>6</v>
      </c>
      <c r="J956">
        <v>0</v>
      </c>
    </row>
    <row r="957" spans="1:10" x14ac:dyDescent="0.45">
      <c r="A957" t="s">
        <v>10</v>
      </c>
      <c r="B957" t="s">
        <v>89</v>
      </c>
      <c r="C957" t="s">
        <v>76</v>
      </c>
      <c r="D957">
        <v>57</v>
      </c>
      <c r="G957">
        <v>-0.84467194400000001</v>
      </c>
      <c r="H957">
        <v>0.70710678100000002</v>
      </c>
      <c r="I957">
        <v>6</v>
      </c>
      <c r="J957">
        <v>0</v>
      </c>
    </row>
    <row r="958" spans="1:10" x14ac:dyDescent="0.45">
      <c r="A958" t="s">
        <v>10</v>
      </c>
      <c r="B958" t="s">
        <v>89</v>
      </c>
      <c r="C958" t="s">
        <v>76</v>
      </c>
      <c r="D958">
        <v>48</v>
      </c>
      <c r="G958">
        <v>-0.84467194400000001</v>
      </c>
      <c r="H958">
        <v>0.70710678100000002</v>
      </c>
      <c r="I958">
        <v>6</v>
      </c>
      <c r="J958">
        <v>0</v>
      </c>
    </row>
    <row r="959" spans="1:10" x14ac:dyDescent="0.45">
      <c r="A959" t="s">
        <v>10</v>
      </c>
      <c r="B959" t="s">
        <v>89</v>
      </c>
      <c r="C959" t="s">
        <v>76</v>
      </c>
      <c r="D959">
        <v>39</v>
      </c>
      <c r="G959">
        <v>-0.84467194400000001</v>
      </c>
      <c r="H959">
        <v>0.70710678100000002</v>
      </c>
      <c r="I959">
        <v>6</v>
      </c>
      <c r="J959">
        <v>0</v>
      </c>
    </row>
    <row r="960" spans="1:10" x14ac:dyDescent="0.45">
      <c r="A960" t="s">
        <v>10</v>
      </c>
      <c r="B960" t="s">
        <v>89</v>
      </c>
      <c r="C960" t="s">
        <v>76</v>
      </c>
      <c r="D960">
        <v>30</v>
      </c>
      <c r="G960">
        <v>-0.84467194400000001</v>
      </c>
      <c r="H960">
        <v>0.70710678100000002</v>
      </c>
      <c r="I960">
        <v>6</v>
      </c>
      <c r="J960">
        <v>0</v>
      </c>
    </row>
    <row r="961" spans="1:10" x14ac:dyDescent="0.45">
      <c r="A961" t="s">
        <v>10</v>
      </c>
      <c r="B961" t="s">
        <v>89</v>
      </c>
      <c r="C961" t="s">
        <v>76</v>
      </c>
      <c r="D961">
        <v>21</v>
      </c>
      <c r="G961">
        <v>-0.84467194400000001</v>
      </c>
      <c r="H961">
        <v>0.70710678100000002</v>
      </c>
      <c r="I961">
        <v>6</v>
      </c>
      <c r="J961">
        <v>0</v>
      </c>
    </row>
    <row r="962" spans="1:10" x14ac:dyDescent="0.45">
      <c r="A962" t="s">
        <v>10</v>
      </c>
      <c r="B962" t="s">
        <v>89</v>
      </c>
      <c r="C962" t="s">
        <v>76</v>
      </c>
      <c r="D962">
        <v>12</v>
      </c>
      <c r="G962">
        <v>30.043667079999999</v>
      </c>
      <c r="H962">
        <v>0.34822713700000002</v>
      </c>
      <c r="I962">
        <v>6</v>
      </c>
      <c r="J962">
        <v>0</v>
      </c>
    </row>
    <row r="963" spans="1:10" x14ac:dyDescent="0.45">
      <c r="A963" t="s">
        <v>10</v>
      </c>
      <c r="B963" t="s">
        <v>89</v>
      </c>
      <c r="C963" t="s">
        <v>76</v>
      </c>
      <c r="D963">
        <v>3</v>
      </c>
      <c r="G963">
        <v>-0.52492663399999995</v>
      </c>
      <c r="H963">
        <v>1</v>
      </c>
      <c r="I963">
        <v>6</v>
      </c>
      <c r="J963">
        <v>0</v>
      </c>
    </row>
    <row r="964" spans="1:10" x14ac:dyDescent="0.45">
      <c r="A964" t="s">
        <v>10</v>
      </c>
      <c r="B964" t="s">
        <v>90</v>
      </c>
      <c r="C964" t="s">
        <v>64</v>
      </c>
      <c r="D964">
        <v>330</v>
      </c>
      <c r="G964">
        <v>63.741410850000001</v>
      </c>
      <c r="H964">
        <v>0.73590790299999997</v>
      </c>
      <c r="I964">
        <v>3</v>
      </c>
      <c r="J964">
        <v>0</v>
      </c>
    </row>
    <row r="965" spans="1:10" x14ac:dyDescent="0.45">
      <c r="A965" t="s">
        <v>10</v>
      </c>
      <c r="B965" t="s">
        <v>90</v>
      </c>
      <c r="C965" t="s">
        <v>64</v>
      </c>
      <c r="D965">
        <v>313</v>
      </c>
      <c r="G965">
        <v>61.423535270000002</v>
      </c>
      <c r="H965">
        <v>0.62698852900000002</v>
      </c>
      <c r="I965">
        <v>3</v>
      </c>
      <c r="J965">
        <v>0</v>
      </c>
    </row>
    <row r="966" spans="1:10" x14ac:dyDescent="0.45">
      <c r="A966" t="s">
        <v>10</v>
      </c>
      <c r="B966" t="s">
        <v>90</v>
      </c>
      <c r="C966" t="s">
        <v>64</v>
      </c>
      <c r="D966">
        <v>296</v>
      </c>
      <c r="G966">
        <v>83.422049939999994</v>
      </c>
      <c r="H966">
        <v>0.78013444099999996</v>
      </c>
      <c r="I966">
        <v>3</v>
      </c>
      <c r="J966">
        <v>0</v>
      </c>
    </row>
    <row r="967" spans="1:10" x14ac:dyDescent="0.45">
      <c r="A967" t="s">
        <v>10</v>
      </c>
      <c r="B967" t="s">
        <v>90</v>
      </c>
      <c r="C967" t="s">
        <v>64</v>
      </c>
      <c r="D967">
        <v>279</v>
      </c>
      <c r="G967">
        <v>94.004473480000001</v>
      </c>
      <c r="H967">
        <v>0.495920154</v>
      </c>
      <c r="I967">
        <v>3</v>
      </c>
      <c r="J967">
        <v>0</v>
      </c>
    </row>
    <row r="968" spans="1:10" x14ac:dyDescent="0.45">
      <c r="A968" t="s">
        <v>10</v>
      </c>
      <c r="B968" t="s">
        <v>90</v>
      </c>
      <c r="C968" t="s">
        <v>64</v>
      </c>
      <c r="D968">
        <v>262</v>
      </c>
      <c r="G968">
        <v>94.004473480000001</v>
      </c>
      <c r="H968">
        <v>0.495920154</v>
      </c>
      <c r="I968">
        <v>3</v>
      </c>
      <c r="J968">
        <v>0</v>
      </c>
    </row>
    <row r="969" spans="1:10" x14ac:dyDescent="0.45">
      <c r="A969" t="s">
        <v>10</v>
      </c>
      <c r="B969" t="s">
        <v>90</v>
      </c>
      <c r="C969" t="s">
        <v>64</v>
      </c>
      <c r="D969">
        <v>245</v>
      </c>
      <c r="G969">
        <v>94.004473480000001</v>
      </c>
      <c r="H969">
        <v>0.495920154</v>
      </c>
      <c r="I969">
        <v>3</v>
      </c>
      <c r="J969">
        <v>0</v>
      </c>
    </row>
    <row r="970" spans="1:10" x14ac:dyDescent="0.45">
      <c r="A970" t="s">
        <v>10</v>
      </c>
      <c r="B970" t="s">
        <v>90</v>
      </c>
      <c r="C970" t="s">
        <v>64</v>
      </c>
      <c r="D970">
        <v>228</v>
      </c>
      <c r="G970">
        <v>94.004473480000001</v>
      </c>
      <c r="H970">
        <v>0.495920154</v>
      </c>
      <c r="I970">
        <v>3</v>
      </c>
      <c r="J970">
        <v>0</v>
      </c>
    </row>
    <row r="971" spans="1:10" x14ac:dyDescent="0.45">
      <c r="A971" t="s">
        <v>10</v>
      </c>
      <c r="B971" t="s">
        <v>90</v>
      </c>
      <c r="C971" t="s">
        <v>64</v>
      </c>
      <c r="D971">
        <v>211</v>
      </c>
      <c r="G971">
        <v>94.425710460000005</v>
      </c>
      <c r="H971">
        <v>0.47786204199999999</v>
      </c>
      <c r="I971">
        <v>3</v>
      </c>
      <c r="J971">
        <v>0</v>
      </c>
    </row>
    <row r="972" spans="1:10" x14ac:dyDescent="0.45">
      <c r="A972" t="s">
        <v>10</v>
      </c>
      <c r="B972" t="s">
        <v>90</v>
      </c>
      <c r="C972" t="s">
        <v>64</v>
      </c>
      <c r="D972">
        <v>194</v>
      </c>
      <c r="G972">
        <v>89.84484775</v>
      </c>
      <c r="H972">
        <v>0.54391597400000002</v>
      </c>
      <c r="I972">
        <v>3</v>
      </c>
      <c r="J972">
        <v>0</v>
      </c>
    </row>
    <row r="973" spans="1:10" x14ac:dyDescent="0.45">
      <c r="A973" t="s">
        <v>10</v>
      </c>
      <c r="B973" t="s">
        <v>90</v>
      </c>
      <c r="C973" t="s">
        <v>64</v>
      </c>
      <c r="D973">
        <v>177</v>
      </c>
      <c r="G973">
        <v>-15.706762429999999</v>
      </c>
      <c r="H973">
        <v>0.73296178099999998</v>
      </c>
      <c r="I973">
        <v>3</v>
      </c>
      <c r="J973">
        <v>0</v>
      </c>
    </row>
    <row r="974" spans="1:10" x14ac:dyDescent="0.45">
      <c r="A974" t="s">
        <v>10</v>
      </c>
      <c r="B974" t="s">
        <v>90</v>
      </c>
      <c r="C974" t="s">
        <v>64</v>
      </c>
      <c r="D974">
        <v>160</v>
      </c>
      <c r="G974">
        <v>-15.706762429999999</v>
      </c>
      <c r="H974">
        <v>0.73296178099999998</v>
      </c>
      <c r="I974">
        <v>3</v>
      </c>
      <c r="J974">
        <v>0</v>
      </c>
    </row>
    <row r="975" spans="1:10" x14ac:dyDescent="0.45">
      <c r="A975" t="s">
        <v>10</v>
      </c>
      <c r="B975" t="s">
        <v>90</v>
      </c>
      <c r="C975" t="s">
        <v>64</v>
      </c>
      <c r="D975">
        <v>143</v>
      </c>
      <c r="G975">
        <v>29.36101764</v>
      </c>
      <c r="H975">
        <v>0.60874407399999997</v>
      </c>
      <c r="I975">
        <v>3</v>
      </c>
      <c r="J975">
        <v>0</v>
      </c>
    </row>
    <row r="976" spans="1:10" x14ac:dyDescent="0.45">
      <c r="A976" t="s">
        <v>10</v>
      </c>
      <c r="B976" t="s">
        <v>90</v>
      </c>
      <c r="C976" t="s">
        <v>64</v>
      </c>
      <c r="D976">
        <v>126</v>
      </c>
      <c r="G976">
        <v>29.36101764</v>
      </c>
      <c r="H976">
        <v>0.60874407399999997</v>
      </c>
      <c r="I976">
        <v>3</v>
      </c>
      <c r="J976">
        <v>0</v>
      </c>
    </row>
    <row r="977" spans="1:10" x14ac:dyDescent="0.45">
      <c r="A977" t="s">
        <v>10</v>
      </c>
      <c r="B977" t="s">
        <v>90</v>
      </c>
      <c r="C977" t="s">
        <v>64</v>
      </c>
      <c r="D977">
        <v>109</v>
      </c>
      <c r="G977">
        <v>35.063587269999999</v>
      </c>
      <c r="H977">
        <v>0.47128776300000003</v>
      </c>
      <c r="I977">
        <v>3</v>
      </c>
      <c r="J977">
        <v>0</v>
      </c>
    </row>
    <row r="978" spans="1:10" x14ac:dyDescent="0.45">
      <c r="A978" t="s">
        <v>10</v>
      </c>
      <c r="B978" t="s">
        <v>90</v>
      </c>
      <c r="C978" t="s">
        <v>64</v>
      </c>
      <c r="D978">
        <v>92</v>
      </c>
      <c r="G978">
        <v>58.12957256</v>
      </c>
      <c r="H978">
        <v>0.292054019</v>
      </c>
      <c r="I978">
        <v>3</v>
      </c>
      <c r="J978">
        <v>0</v>
      </c>
    </row>
    <row r="979" spans="1:10" x14ac:dyDescent="0.45">
      <c r="A979" t="s">
        <v>10</v>
      </c>
      <c r="B979" t="s">
        <v>90</v>
      </c>
      <c r="C979" t="s">
        <v>64</v>
      </c>
      <c r="D979">
        <v>75</v>
      </c>
      <c r="G979">
        <v>58.12957256</v>
      </c>
      <c r="H979">
        <v>0.292054019</v>
      </c>
      <c r="I979">
        <v>3</v>
      </c>
      <c r="J979">
        <v>0</v>
      </c>
    </row>
    <row r="980" spans="1:10" x14ac:dyDescent="0.45">
      <c r="A980" t="s">
        <v>10</v>
      </c>
      <c r="B980" t="s">
        <v>90</v>
      </c>
      <c r="C980" t="s">
        <v>64</v>
      </c>
      <c r="D980">
        <v>58</v>
      </c>
      <c r="G980">
        <v>58.12957256</v>
      </c>
      <c r="H980">
        <v>0.292054019</v>
      </c>
      <c r="I980">
        <v>3</v>
      </c>
      <c r="J980">
        <v>0</v>
      </c>
    </row>
    <row r="981" spans="1:10" x14ac:dyDescent="0.45">
      <c r="A981" t="s">
        <v>10</v>
      </c>
      <c r="B981" t="s">
        <v>90</v>
      </c>
      <c r="C981" t="s">
        <v>64</v>
      </c>
      <c r="D981">
        <v>41</v>
      </c>
      <c r="G981">
        <v>58.12957256</v>
      </c>
      <c r="H981">
        <v>0.292054019</v>
      </c>
      <c r="I981">
        <v>3</v>
      </c>
      <c r="J981">
        <v>0</v>
      </c>
    </row>
    <row r="982" spans="1:10" x14ac:dyDescent="0.45">
      <c r="A982" t="s">
        <v>10</v>
      </c>
      <c r="B982" t="s">
        <v>90</v>
      </c>
      <c r="C982" t="s">
        <v>64</v>
      </c>
      <c r="D982">
        <v>24</v>
      </c>
      <c r="G982">
        <v>-20.272601940000001</v>
      </c>
      <c r="H982">
        <v>0.31052950200000001</v>
      </c>
      <c r="I982">
        <v>3</v>
      </c>
      <c r="J982">
        <v>0</v>
      </c>
    </row>
    <row r="983" spans="1:10" x14ac:dyDescent="0.45">
      <c r="A983" t="s">
        <v>10</v>
      </c>
      <c r="B983" t="s">
        <v>90</v>
      </c>
      <c r="C983" t="s">
        <v>64</v>
      </c>
      <c r="D983">
        <v>7</v>
      </c>
      <c r="G983">
        <v>-24.948502449999999</v>
      </c>
      <c r="H983">
        <v>0.51754917</v>
      </c>
      <c r="I983">
        <v>3</v>
      </c>
      <c r="J983">
        <v>0</v>
      </c>
    </row>
    <row r="984" spans="1:10" x14ac:dyDescent="0.45">
      <c r="A984" t="s">
        <v>10</v>
      </c>
      <c r="B984" t="s">
        <v>90</v>
      </c>
      <c r="C984" t="s">
        <v>76</v>
      </c>
      <c r="D984">
        <v>330</v>
      </c>
      <c r="G984">
        <v>63.741410850000001</v>
      </c>
      <c r="H984">
        <v>0.73590790299999997</v>
      </c>
      <c r="I984">
        <v>3</v>
      </c>
      <c r="J984">
        <v>0</v>
      </c>
    </row>
    <row r="985" spans="1:10" x14ac:dyDescent="0.45">
      <c r="A985" t="s">
        <v>10</v>
      </c>
      <c r="B985" t="s">
        <v>90</v>
      </c>
      <c r="C985" t="s">
        <v>76</v>
      </c>
      <c r="D985">
        <v>313</v>
      </c>
      <c r="G985">
        <v>66.842358770000004</v>
      </c>
      <c r="H985">
        <v>0.76745949700000005</v>
      </c>
      <c r="I985">
        <v>3</v>
      </c>
      <c r="J985">
        <v>0</v>
      </c>
    </row>
    <row r="986" spans="1:10" x14ac:dyDescent="0.45">
      <c r="A986" t="s">
        <v>10</v>
      </c>
      <c r="B986" t="s">
        <v>90</v>
      </c>
      <c r="C986" t="s">
        <v>76</v>
      </c>
      <c r="D986">
        <v>296</v>
      </c>
      <c r="G986">
        <v>79.615294309999996</v>
      </c>
      <c r="H986">
        <v>0.79595433400000004</v>
      </c>
      <c r="I986">
        <v>3</v>
      </c>
      <c r="J986">
        <v>0</v>
      </c>
    </row>
    <row r="987" spans="1:10" x14ac:dyDescent="0.45">
      <c r="A987" t="s">
        <v>10</v>
      </c>
      <c r="B987" t="s">
        <v>90</v>
      </c>
      <c r="C987" t="s">
        <v>76</v>
      </c>
      <c r="D987">
        <v>279</v>
      </c>
      <c r="G987">
        <v>79.615294309999996</v>
      </c>
      <c r="H987">
        <v>0.79595433400000004</v>
      </c>
      <c r="I987">
        <v>3</v>
      </c>
      <c r="J987">
        <v>0</v>
      </c>
    </row>
    <row r="988" spans="1:10" x14ac:dyDescent="0.45">
      <c r="A988" t="s">
        <v>10</v>
      </c>
      <c r="B988" t="s">
        <v>90</v>
      </c>
      <c r="C988" t="s">
        <v>76</v>
      </c>
      <c r="D988">
        <v>262</v>
      </c>
      <c r="G988">
        <v>81.625851690000005</v>
      </c>
      <c r="H988">
        <v>0.75255194000000003</v>
      </c>
      <c r="I988">
        <v>3</v>
      </c>
      <c r="J988">
        <v>0</v>
      </c>
    </row>
    <row r="989" spans="1:10" x14ac:dyDescent="0.45">
      <c r="A989" t="s">
        <v>10</v>
      </c>
      <c r="B989" t="s">
        <v>90</v>
      </c>
      <c r="C989" t="s">
        <v>76</v>
      </c>
      <c r="D989">
        <v>245</v>
      </c>
      <c r="G989">
        <v>82.977660279999995</v>
      </c>
      <c r="H989">
        <v>0.72629408500000003</v>
      </c>
      <c r="I989">
        <v>3</v>
      </c>
      <c r="J989">
        <v>0</v>
      </c>
    </row>
    <row r="990" spans="1:10" x14ac:dyDescent="0.45">
      <c r="A990" t="s">
        <v>10</v>
      </c>
      <c r="B990" t="s">
        <v>90</v>
      </c>
      <c r="C990" t="s">
        <v>76</v>
      </c>
      <c r="D990">
        <v>228</v>
      </c>
      <c r="G990">
        <v>82.977660279999995</v>
      </c>
      <c r="H990">
        <v>0.72629408500000003</v>
      </c>
      <c r="I990">
        <v>3</v>
      </c>
      <c r="J990">
        <v>0</v>
      </c>
    </row>
    <row r="991" spans="1:10" x14ac:dyDescent="0.45">
      <c r="A991" t="s">
        <v>10</v>
      </c>
      <c r="B991" t="s">
        <v>90</v>
      </c>
      <c r="C991" t="s">
        <v>76</v>
      </c>
      <c r="D991">
        <v>211</v>
      </c>
      <c r="G991">
        <v>82.830422990000002</v>
      </c>
      <c r="H991">
        <v>0.72595148300000001</v>
      </c>
      <c r="I991">
        <v>3</v>
      </c>
      <c r="J991">
        <v>0</v>
      </c>
    </row>
    <row r="992" spans="1:10" x14ac:dyDescent="0.45">
      <c r="A992" t="s">
        <v>10</v>
      </c>
      <c r="B992" t="s">
        <v>90</v>
      </c>
      <c r="C992" t="s">
        <v>76</v>
      </c>
      <c r="D992">
        <v>194</v>
      </c>
      <c r="G992">
        <v>71.971559780000007</v>
      </c>
      <c r="H992">
        <v>0.72422726699999995</v>
      </c>
      <c r="I992">
        <v>3</v>
      </c>
      <c r="J992">
        <v>0</v>
      </c>
    </row>
    <row r="993" spans="1:10" x14ac:dyDescent="0.45">
      <c r="A993" t="s">
        <v>10</v>
      </c>
      <c r="B993" t="s">
        <v>90</v>
      </c>
      <c r="C993" t="s">
        <v>76</v>
      </c>
      <c r="D993">
        <v>177</v>
      </c>
      <c r="G993">
        <v>71.971559780000007</v>
      </c>
      <c r="H993">
        <v>0.72422726699999995</v>
      </c>
      <c r="I993">
        <v>3</v>
      </c>
      <c r="J993">
        <v>0</v>
      </c>
    </row>
    <row r="994" spans="1:10" x14ac:dyDescent="0.45">
      <c r="A994" t="s">
        <v>10</v>
      </c>
      <c r="B994" t="s">
        <v>90</v>
      </c>
      <c r="C994" t="s">
        <v>76</v>
      </c>
      <c r="D994">
        <v>160</v>
      </c>
      <c r="G994">
        <v>71.971559780000007</v>
      </c>
      <c r="H994">
        <v>0.72422726699999995</v>
      </c>
      <c r="I994">
        <v>3</v>
      </c>
      <c r="J994">
        <v>0</v>
      </c>
    </row>
    <row r="995" spans="1:10" x14ac:dyDescent="0.45">
      <c r="A995" t="s">
        <v>10</v>
      </c>
      <c r="B995" t="s">
        <v>90</v>
      </c>
      <c r="C995" t="s">
        <v>76</v>
      </c>
      <c r="D995">
        <v>143</v>
      </c>
      <c r="G995">
        <v>71.971559780000007</v>
      </c>
      <c r="H995">
        <v>0.72422726699999995</v>
      </c>
      <c r="I995">
        <v>3</v>
      </c>
      <c r="J995">
        <v>0</v>
      </c>
    </row>
    <row r="996" spans="1:10" x14ac:dyDescent="0.45">
      <c r="A996" t="s">
        <v>10</v>
      </c>
      <c r="B996" t="s">
        <v>90</v>
      </c>
      <c r="C996" t="s">
        <v>76</v>
      </c>
      <c r="D996">
        <v>126</v>
      </c>
      <c r="G996">
        <v>-288.21158819999999</v>
      </c>
      <c r="H996">
        <v>0.59521923300000001</v>
      </c>
      <c r="I996">
        <v>3</v>
      </c>
      <c r="J996">
        <v>0</v>
      </c>
    </row>
    <row r="997" spans="1:10" x14ac:dyDescent="0.45">
      <c r="A997" t="s">
        <v>10</v>
      </c>
      <c r="B997" t="s">
        <v>90</v>
      </c>
      <c r="C997" t="s">
        <v>76</v>
      </c>
      <c r="D997">
        <v>109</v>
      </c>
      <c r="G997">
        <v>-383.18373229999997</v>
      </c>
      <c r="H997">
        <v>0.82192116000000004</v>
      </c>
      <c r="I997">
        <v>3</v>
      </c>
      <c r="J997">
        <v>0</v>
      </c>
    </row>
    <row r="998" spans="1:10" x14ac:dyDescent="0.45">
      <c r="A998" t="s">
        <v>10</v>
      </c>
      <c r="B998" t="s">
        <v>90</v>
      </c>
      <c r="C998" t="s">
        <v>76</v>
      </c>
      <c r="D998">
        <v>92</v>
      </c>
      <c r="G998">
        <v>-30.695854010000001</v>
      </c>
      <c r="H998">
        <v>0.67737183199999995</v>
      </c>
      <c r="I998">
        <v>3</v>
      </c>
      <c r="J998">
        <v>0</v>
      </c>
    </row>
    <row r="999" spans="1:10" x14ac:dyDescent="0.45">
      <c r="A999" t="s">
        <v>10</v>
      </c>
      <c r="B999" t="s">
        <v>90</v>
      </c>
      <c r="C999" t="s">
        <v>76</v>
      </c>
      <c r="D999">
        <v>75</v>
      </c>
      <c r="G999">
        <v>28.90564921</v>
      </c>
      <c r="H999">
        <v>0.89377206899999995</v>
      </c>
      <c r="I999">
        <v>3</v>
      </c>
      <c r="J999">
        <v>0</v>
      </c>
    </row>
    <row r="1000" spans="1:10" x14ac:dyDescent="0.45">
      <c r="A1000" t="s">
        <v>10</v>
      </c>
      <c r="B1000" t="s">
        <v>90</v>
      </c>
      <c r="C1000" t="s">
        <v>76</v>
      </c>
      <c r="D1000">
        <v>58</v>
      </c>
      <c r="G1000">
        <v>5.8722301159999999</v>
      </c>
      <c r="H1000">
        <v>1</v>
      </c>
      <c r="I1000">
        <v>3</v>
      </c>
      <c r="J1000">
        <v>0</v>
      </c>
    </row>
    <row r="1001" spans="1:10" x14ac:dyDescent="0.45">
      <c r="A1001" t="s">
        <v>10</v>
      </c>
      <c r="B1001" t="s">
        <v>90</v>
      </c>
      <c r="C1001" t="s">
        <v>76</v>
      </c>
      <c r="D1001">
        <v>41</v>
      </c>
      <c r="H1001">
        <v>0</v>
      </c>
      <c r="I1001">
        <v>3</v>
      </c>
      <c r="J1001">
        <v>0</v>
      </c>
    </row>
    <row r="1002" spans="1:10" x14ac:dyDescent="0.45">
      <c r="A1002" t="s">
        <v>10</v>
      </c>
      <c r="B1002" t="s">
        <v>90</v>
      </c>
      <c r="C1002" t="s">
        <v>76</v>
      </c>
      <c r="D1002">
        <v>24</v>
      </c>
      <c r="H1002">
        <v>0</v>
      </c>
      <c r="I1002">
        <v>3</v>
      </c>
      <c r="J1002">
        <v>0</v>
      </c>
    </row>
    <row r="1003" spans="1:10" x14ac:dyDescent="0.45">
      <c r="A1003" t="s">
        <v>10</v>
      </c>
      <c r="B1003" t="s">
        <v>90</v>
      </c>
      <c r="C1003" t="s">
        <v>76</v>
      </c>
      <c r="D1003">
        <v>7</v>
      </c>
      <c r="I1003">
        <v>3</v>
      </c>
      <c r="J1003">
        <v>0</v>
      </c>
    </row>
    <row r="1004" spans="1:10" x14ac:dyDescent="0.45">
      <c r="A1004" t="s">
        <v>10</v>
      </c>
      <c r="B1004" t="s">
        <v>91</v>
      </c>
      <c r="C1004" t="s">
        <v>64</v>
      </c>
      <c r="D1004">
        <v>330</v>
      </c>
      <c r="H1004">
        <v>0</v>
      </c>
      <c r="I1004">
        <v>3</v>
      </c>
      <c r="J1004">
        <v>0</v>
      </c>
    </row>
    <row r="1005" spans="1:10" x14ac:dyDescent="0.45">
      <c r="A1005" t="s">
        <v>10</v>
      </c>
      <c r="B1005" t="s">
        <v>91</v>
      </c>
      <c r="C1005" t="s">
        <v>64</v>
      </c>
      <c r="D1005">
        <v>313</v>
      </c>
      <c r="G1005">
        <v>-3871.3108120000002</v>
      </c>
      <c r="H1005">
        <v>0.73576720699999998</v>
      </c>
      <c r="I1005">
        <v>3</v>
      </c>
      <c r="J1005">
        <v>0</v>
      </c>
    </row>
    <row r="1006" spans="1:10" x14ac:dyDescent="0.45">
      <c r="A1006" t="s">
        <v>10</v>
      </c>
      <c r="B1006" t="s">
        <v>91</v>
      </c>
      <c r="C1006" t="s">
        <v>64</v>
      </c>
      <c r="D1006">
        <v>296</v>
      </c>
      <c r="G1006">
        <v>82.262537050000006</v>
      </c>
      <c r="H1006">
        <v>0.83561970600000002</v>
      </c>
      <c r="I1006">
        <v>3</v>
      </c>
      <c r="J1006">
        <v>0</v>
      </c>
    </row>
    <row r="1007" spans="1:10" x14ac:dyDescent="0.45">
      <c r="A1007" t="s">
        <v>10</v>
      </c>
      <c r="B1007" t="s">
        <v>91</v>
      </c>
      <c r="C1007" t="s">
        <v>64</v>
      </c>
      <c r="D1007">
        <v>279</v>
      </c>
      <c r="G1007">
        <v>69.44311295</v>
      </c>
      <c r="H1007">
        <v>0.86746926899999999</v>
      </c>
      <c r="I1007">
        <v>3</v>
      </c>
      <c r="J1007">
        <v>0</v>
      </c>
    </row>
    <row r="1008" spans="1:10" x14ac:dyDescent="0.45">
      <c r="A1008" t="s">
        <v>10</v>
      </c>
      <c r="B1008" t="s">
        <v>91</v>
      </c>
      <c r="C1008" t="s">
        <v>64</v>
      </c>
      <c r="D1008">
        <v>262</v>
      </c>
      <c r="G1008">
        <v>74.084745900000001</v>
      </c>
      <c r="H1008">
        <v>0.96254321499999995</v>
      </c>
      <c r="I1008">
        <v>3</v>
      </c>
      <c r="J1008">
        <v>0</v>
      </c>
    </row>
    <row r="1009" spans="1:10" x14ac:dyDescent="0.45">
      <c r="A1009" t="s">
        <v>10</v>
      </c>
      <c r="B1009" t="s">
        <v>91</v>
      </c>
      <c r="C1009" t="s">
        <v>64</v>
      </c>
      <c r="D1009">
        <v>245</v>
      </c>
      <c r="G1009">
        <v>74.084745900000001</v>
      </c>
      <c r="H1009">
        <v>0.96254321499999995</v>
      </c>
      <c r="I1009">
        <v>3</v>
      </c>
      <c r="J1009">
        <v>0</v>
      </c>
    </row>
    <row r="1010" spans="1:10" x14ac:dyDescent="0.45">
      <c r="A1010" t="s">
        <v>10</v>
      </c>
      <c r="B1010" t="s">
        <v>91</v>
      </c>
      <c r="C1010" t="s">
        <v>64</v>
      </c>
      <c r="D1010">
        <v>228</v>
      </c>
      <c r="G1010">
        <v>74.084745900000001</v>
      </c>
      <c r="H1010">
        <v>0.96254321499999995</v>
      </c>
      <c r="I1010">
        <v>3</v>
      </c>
      <c r="J1010">
        <v>0</v>
      </c>
    </row>
    <row r="1011" spans="1:10" x14ac:dyDescent="0.45">
      <c r="A1011" t="s">
        <v>10</v>
      </c>
      <c r="B1011" t="s">
        <v>91</v>
      </c>
      <c r="C1011" t="s">
        <v>64</v>
      </c>
      <c r="D1011">
        <v>211</v>
      </c>
      <c r="G1011">
        <v>74.084745900000001</v>
      </c>
      <c r="H1011">
        <v>0.96254321499999995</v>
      </c>
      <c r="I1011">
        <v>3</v>
      </c>
      <c r="J1011">
        <v>0</v>
      </c>
    </row>
    <row r="1012" spans="1:10" x14ac:dyDescent="0.45">
      <c r="A1012" t="s">
        <v>10</v>
      </c>
      <c r="B1012" t="s">
        <v>91</v>
      </c>
      <c r="C1012" t="s">
        <v>64</v>
      </c>
      <c r="D1012">
        <v>194</v>
      </c>
      <c r="G1012">
        <v>73.569176279999994</v>
      </c>
      <c r="H1012">
        <v>0.96407117799999997</v>
      </c>
      <c r="I1012">
        <v>3</v>
      </c>
      <c r="J1012">
        <v>0</v>
      </c>
    </row>
    <row r="1013" spans="1:10" x14ac:dyDescent="0.45">
      <c r="A1013" t="s">
        <v>10</v>
      </c>
      <c r="B1013" t="s">
        <v>91</v>
      </c>
      <c r="C1013" t="s">
        <v>64</v>
      </c>
      <c r="D1013">
        <v>177</v>
      </c>
      <c r="G1013">
        <v>70.314227549999998</v>
      </c>
      <c r="H1013">
        <v>0.96813530299999995</v>
      </c>
      <c r="I1013">
        <v>3</v>
      </c>
      <c r="J1013">
        <v>0</v>
      </c>
    </row>
    <row r="1014" spans="1:10" x14ac:dyDescent="0.45">
      <c r="A1014" t="s">
        <v>10</v>
      </c>
      <c r="B1014" t="s">
        <v>91</v>
      </c>
      <c r="C1014" t="s">
        <v>64</v>
      </c>
      <c r="D1014">
        <v>160</v>
      </c>
      <c r="G1014">
        <v>67.486678249999997</v>
      </c>
      <c r="H1014">
        <v>0.93930232899999999</v>
      </c>
      <c r="I1014">
        <v>3</v>
      </c>
      <c r="J1014">
        <v>0</v>
      </c>
    </row>
    <row r="1015" spans="1:10" x14ac:dyDescent="0.45">
      <c r="A1015" t="s">
        <v>10</v>
      </c>
      <c r="B1015" t="s">
        <v>91</v>
      </c>
      <c r="C1015" t="s">
        <v>64</v>
      </c>
      <c r="D1015">
        <v>143</v>
      </c>
      <c r="G1015">
        <v>67.486678249999997</v>
      </c>
      <c r="H1015">
        <v>0.93930232899999999</v>
      </c>
      <c r="I1015">
        <v>3</v>
      </c>
      <c r="J1015">
        <v>0</v>
      </c>
    </row>
    <row r="1016" spans="1:10" x14ac:dyDescent="0.45">
      <c r="A1016" t="s">
        <v>10</v>
      </c>
      <c r="B1016" t="s">
        <v>91</v>
      </c>
      <c r="C1016" t="s">
        <v>64</v>
      </c>
      <c r="D1016">
        <v>126</v>
      </c>
      <c r="G1016">
        <v>72.460141419999999</v>
      </c>
      <c r="H1016">
        <v>0.932599493</v>
      </c>
      <c r="I1016">
        <v>3</v>
      </c>
      <c r="J1016">
        <v>0</v>
      </c>
    </row>
    <row r="1017" spans="1:10" x14ac:dyDescent="0.45">
      <c r="A1017" t="s">
        <v>10</v>
      </c>
      <c r="B1017" t="s">
        <v>91</v>
      </c>
      <c r="C1017" t="s">
        <v>64</v>
      </c>
      <c r="D1017">
        <v>109</v>
      </c>
      <c r="G1017">
        <v>68.97281907</v>
      </c>
      <c r="H1017">
        <v>0.95796200200000003</v>
      </c>
      <c r="I1017">
        <v>3</v>
      </c>
      <c r="J1017">
        <v>0</v>
      </c>
    </row>
    <row r="1018" spans="1:10" x14ac:dyDescent="0.45">
      <c r="A1018" t="s">
        <v>10</v>
      </c>
      <c r="B1018" t="s">
        <v>91</v>
      </c>
      <c r="C1018" t="s">
        <v>64</v>
      </c>
      <c r="D1018">
        <v>92</v>
      </c>
      <c r="G1018">
        <v>64.645715989999999</v>
      </c>
      <c r="H1018">
        <v>0.85600244000000003</v>
      </c>
      <c r="I1018">
        <v>3</v>
      </c>
      <c r="J1018">
        <v>0</v>
      </c>
    </row>
    <row r="1019" spans="1:10" x14ac:dyDescent="0.45">
      <c r="A1019" t="s">
        <v>10</v>
      </c>
      <c r="B1019" t="s">
        <v>91</v>
      </c>
      <c r="C1019" t="s">
        <v>64</v>
      </c>
      <c r="D1019">
        <v>75</v>
      </c>
      <c r="G1019">
        <v>78.003100239999995</v>
      </c>
      <c r="H1019">
        <v>0.94537340400000003</v>
      </c>
      <c r="I1019">
        <v>3</v>
      </c>
      <c r="J1019">
        <v>0</v>
      </c>
    </row>
    <row r="1020" spans="1:10" x14ac:dyDescent="0.45">
      <c r="A1020" t="s">
        <v>10</v>
      </c>
      <c r="B1020" t="s">
        <v>91</v>
      </c>
      <c r="C1020" t="s">
        <v>64</v>
      </c>
      <c r="D1020">
        <v>58</v>
      </c>
      <c r="G1020">
        <v>76.596034790000004</v>
      </c>
      <c r="H1020">
        <v>0.92784912600000002</v>
      </c>
      <c r="I1020">
        <v>3</v>
      </c>
      <c r="J1020">
        <v>0</v>
      </c>
    </row>
    <row r="1021" spans="1:10" x14ac:dyDescent="0.45">
      <c r="A1021" t="s">
        <v>10</v>
      </c>
      <c r="B1021" t="s">
        <v>91</v>
      </c>
      <c r="C1021" t="s">
        <v>64</v>
      </c>
      <c r="D1021">
        <v>41</v>
      </c>
      <c r="G1021">
        <v>90.484883510000003</v>
      </c>
      <c r="H1021">
        <v>0.961492295</v>
      </c>
      <c r="I1021">
        <v>3</v>
      </c>
      <c r="J1021">
        <v>0</v>
      </c>
    </row>
    <row r="1022" spans="1:10" x14ac:dyDescent="0.45">
      <c r="A1022" t="s">
        <v>10</v>
      </c>
      <c r="B1022" t="s">
        <v>91</v>
      </c>
      <c r="C1022" t="s">
        <v>64</v>
      </c>
      <c r="D1022">
        <v>24</v>
      </c>
      <c r="G1022">
        <v>79.748350860000002</v>
      </c>
      <c r="H1022">
        <v>1</v>
      </c>
      <c r="I1022">
        <v>3</v>
      </c>
      <c r="J1022">
        <v>0</v>
      </c>
    </row>
    <row r="1023" spans="1:10" x14ac:dyDescent="0.45">
      <c r="A1023" t="s">
        <v>10</v>
      </c>
      <c r="B1023" t="s">
        <v>91</v>
      </c>
      <c r="C1023" t="s">
        <v>64</v>
      </c>
      <c r="D1023">
        <v>7</v>
      </c>
      <c r="I1023">
        <v>3</v>
      </c>
      <c r="J1023">
        <v>0</v>
      </c>
    </row>
    <row r="1024" spans="1:10" x14ac:dyDescent="0.45">
      <c r="A1024" t="s">
        <v>10</v>
      </c>
      <c r="B1024" t="s">
        <v>91</v>
      </c>
      <c r="C1024" t="s">
        <v>76</v>
      </c>
      <c r="D1024">
        <v>330</v>
      </c>
      <c r="H1024">
        <v>0</v>
      </c>
      <c r="I1024">
        <v>3</v>
      </c>
      <c r="J1024">
        <v>0</v>
      </c>
    </row>
    <row r="1025" spans="1:10" x14ac:dyDescent="0.45">
      <c r="A1025" t="s">
        <v>10</v>
      </c>
      <c r="B1025" t="s">
        <v>91</v>
      </c>
      <c r="C1025" t="s">
        <v>76</v>
      </c>
      <c r="D1025">
        <v>313</v>
      </c>
      <c r="H1025">
        <v>0</v>
      </c>
      <c r="I1025">
        <v>3</v>
      </c>
      <c r="J1025">
        <v>0</v>
      </c>
    </row>
    <row r="1026" spans="1:10" x14ac:dyDescent="0.45">
      <c r="A1026" t="s">
        <v>10</v>
      </c>
      <c r="B1026" t="s">
        <v>91</v>
      </c>
      <c r="C1026" t="s">
        <v>76</v>
      </c>
      <c r="D1026">
        <v>296</v>
      </c>
      <c r="H1026">
        <v>0</v>
      </c>
      <c r="I1026">
        <v>3</v>
      </c>
      <c r="J1026">
        <v>0</v>
      </c>
    </row>
    <row r="1027" spans="1:10" x14ac:dyDescent="0.45">
      <c r="A1027" t="s">
        <v>10</v>
      </c>
      <c r="B1027" t="s">
        <v>91</v>
      </c>
      <c r="C1027" t="s">
        <v>76</v>
      </c>
      <c r="D1027">
        <v>279</v>
      </c>
      <c r="H1027">
        <v>0</v>
      </c>
      <c r="I1027">
        <v>3</v>
      </c>
      <c r="J1027">
        <v>0</v>
      </c>
    </row>
    <row r="1028" spans="1:10" x14ac:dyDescent="0.45">
      <c r="A1028" t="s">
        <v>10</v>
      </c>
      <c r="B1028" t="s">
        <v>91</v>
      </c>
      <c r="C1028" t="s">
        <v>76</v>
      </c>
      <c r="D1028">
        <v>262</v>
      </c>
      <c r="H1028">
        <v>0</v>
      </c>
      <c r="I1028">
        <v>3</v>
      </c>
      <c r="J1028">
        <v>0</v>
      </c>
    </row>
    <row r="1029" spans="1:10" x14ac:dyDescent="0.45">
      <c r="A1029" t="s">
        <v>10</v>
      </c>
      <c r="B1029" t="s">
        <v>91</v>
      </c>
      <c r="C1029" t="s">
        <v>76</v>
      </c>
      <c r="D1029">
        <v>245</v>
      </c>
      <c r="H1029">
        <v>0</v>
      </c>
      <c r="I1029">
        <v>3</v>
      </c>
      <c r="J1029">
        <v>0</v>
      </c>
    </row>
    <row r="1030" spans="1:10" x14ac:dyDescent="0.45">
      <c r="A1030" t="s">
        <v>10</v>
      </c>
      <c r="B1030" t="s">
        <v>91</v>
      </c>
      <c r="C1030" t="s">
        <v>76</v>
      </c>
      <c r="D1030">
        <v>228</v>
      </c>
      <c r="H1030">
        <v>0</v>
      </c>
      <c r="I1030">
        <v>3</v>
      </c>
      <c r="J1030">
        <v>0</v>
      </c>
    </row>
    <row r="1031" spans="1:10" x14ac:dyDescent="0.45">
      <c r="A1031" t="s">
        <v>10</v>
      </c>
      <c r="B1031" t="s">
        <v>91</v>
      </c>
      <c r="C1031" t="s">
        <v>76</v>
      </c>
      <c r="D1031">
        <v>211</v>
      </c>
      <c r="H1031">
        <v>0</v>
      </c>
      <c r="I1031">
        <v>3</v>
      </c>
      <c r="J1031">
        <v>0</v>
      </c>
    </row>
    <row r="1032" spans="1:10" x14ac:dyDescent="0.45">
      <c r="A1032" t="s">
        <v>10</v>
      </c>
      <c r="B1032" t="s">
        <v>91</v>
      </c>
      <c r="C1032" t="s">
        <v>76</v>
      </c>
      <c r="D1032">
        <v>194</v>
      </c>
      <c r="H1032">
        <v>0</v>
      </c>
      <c r="I1032">
        <v>3</v>
      </c>
      <c r="J1032">
        <v>0</v>
      </c>
    </row>
    <row r="1033" spans="1:10" x14ac:dyDescent="0.45">
      <c r="A1033" t="s">
        <v>10</v>
      </c>
      <c r="B1033" t="s">
        <v>91</v>
      </c>
      <c r="C1033" t="s">
        <v>76</v>
      </c>
      <c r="D1033">
        <v>177</v>
      </c>
      <c r="H1033">
        <v>0</v>
      </c>
      <c r="I1033">
        <v>3</v>
      </c>
      <c r="J1033">
        <v>0</v>
      </c>
    </row>
    <row r="1034" spans="1:10" x14ac:dyDescent="0.45">
      <c r="A1034" t="s">
        <v>10</v>
      </c>
      <c r="B1034" t="s">
        <v>91</v>
      </c>
      <c r="C1034" t="s">
        <v>76</v>
      </c>
      <c r="D1034">
        <v>160</v>
      </c>
      <c r="H1034">
        <v>0</v>
      </c>
      <c r="I1034">
        <v>3</v>
      </c>
      <c r="J1034">
        <v>0</v>
      </c>
    </row>
    <row r="1035" spans="1:10" x14ac:dyDescent="0.45">
      <c r="A1035" t="s">
        <v>10</v>
      </c>
      <c r="B1035" t="s">
        <v>91</v>
      </c>
      <c r="C1035" t="s">
        <v>76</v>
      </c>
      <c r="D1035">
        <v>143</v>
      </c>
      <c r="H1035">
        <v>0</v>
      </c>
      <c r="I1035">
        <v>3</v>
      </c>
      <c r="J1035">
        <v>0</v>
      </c>
    </row>
    <row r="1036" spans="1:10" x14ac:dyDescent="0.45">
      <c r="A1036" t="s">
        <v>10</v>
      </c>
      <c r="B1036" t="s">
        <v>91</v>
      </c>
      <c r="C1036" t="s">
        <v>76</v>
      </c>
      <c r="D1036">
        <v>126</v>
      </c>
      <c r="H1036">
        <v>0</v>
      </c>
      <c r="I1036">
        <v>3</v>
      </c>
      <c r="J1036">
        <v>0</v>
      </c>
    </row>
    <row r="1037" spans="1:10" x14ac:dyDescent="0.45">
      <c r="A1037" t="s">
        <v>10</v>
      </c>
      <c r="B1037" t="s">
        <v>91</v>
      </c>
      <c r="C1037" t="s">
        <v>76</v>
      </c>
      <c r="D1037">
        <v>109</v>
      </c>
      <c r="H1037">
        <v>0</v>
      </c>
      <c r="I1037">
        <v>3</v>
      </c>
      <c r="J1037">
        <v>0</v>
      </c>
    </row>
    <row r="1038" spans="1:10" x14ac:dyDescent="0.45">
      <c r="A1038" t="s">
        <v>10</v>
      </c>
      <c r="B1038" t="s">
        <v>91</v>
      </c>
      <c r="C1038" t="s">
        <v>76</v>
      </c>
      <c r="D1038">
        <v>92</v>
      </c>
      <c r="H1038">
        <v>0</v>
      </c>
      <c r="I1038">
        <v>3</v>
      </c>
      <c r="J1038">
        <v>0</v>
      </c>
    </row>
    <row r="1039" spans="1:10" x14ac:dyDescent="0.45">
      <c r="A1039" t="s">
        <v>10</v>
      </c>
      <c r="B1039" t="s">
        <v>91</v>
      </c>
      <c r="C1039" t="s">
        <v>76</v>
      </c>
      <c r="D1039">
        <v>75</v>
      </c>
      <c r="H1039">
        <v>0</v>
      </c>
      <c r="I1039">
        <v>3</v>
      </c>
      <c r="J1039">
        <v>0</v>
      </c>
    </row>
    <row r="1040" spans="1:10" x14ac:dyDescent="0.45">
      <c r="A1040" t="s">
        <v>10</v>
      </c>
      <c r="B1040" t="s">
        <v>91</v>
      </c>
      <c r="C1040" t="s">
        <v>76</v>
      </c>
      <c r="D1040">
        <v>58</v>
      </c>
      <c r="H1040">
        <v>0</v>
      </c>
      <c r="I1040">
        <v>3</v>
      </c>
      <c r="J1040">
        <v>0</v>
      </c>
    </row>
    <row r="1041" spans="1:10" x14ac:dyDescent="0.45">
      <c r="A1041" t="s">
        <v>10</v>
      </c>
      <c r="B1041" t="s">
        <v>91</v>
      </c>
      <c r="C1041" t="s">
        <v>76</v>
      </c>
      <c r="D1041">
        <v>41</v>
      </c>
      <c r="H1041">
        <v>0</v>
      </c>
      <c r="I1041">
        <v>3</v>
      </c>
      <c r="J1041">
        <v>0</v>
      </c>
    </row>
    <row r="1042" spans="1:10" x14ac:dyDescent="0.45">
      <c r="A1042" t="s">
        <v>10</v>
      </c>
      <c r="B1042" t="s">
        <v>91</v>
      </c>
      <c r="C1042" t="s">
        <v>76</v>
      </c>
      <c r="D1042">
        <v>24</v>
      </c>
      <c r="H1042">
        <v>0</v>
      </c>
      <c r="I1042">
        <v>3</v>
      </c>
      <c r="J1042">
        <v>0</v>
      </c>
    </row>
    <row r="1043" spans="1:10" x14ac:dyDescent="0.45">
      <c r="A1043" t="s">
        <v>10</v>
      </c>
      <c r="B1043" t="s">
        <v>91</v>
      </c>
      <c r="C1043" t="s">
        <v>76</v>
      </c>
      <c r="D1043">
        <v>7</v>
      </c>
      <c r="H1043">
        <v>0</v>
      </c>
      <c r="I1043">
        <v>3</v>
      </c>
      <c r="J1043">
        <v>0</v>
      </c>
    </row>
    <row r="1044" spans="1:10" x14ac:dyDescent="0.45">
      <c r="A1044" t="s">
        <v>10</v>
      </c>
      <c r="B1044" t="s">
        <v>92</v>
      </c>
      <c r="C1044" t="s">
        <v>64</v>
      </c>
      <c r="D1044">
        <v>330</v>
      </c>
      <c r="G1044">
        <v>-918.00861980000002</v>
      </c>
      <c r="H1044">
        <v>0.717387106</v>
      </c>
      <c r="I1044">
        <v>3</v>
      </c>
      <c r="J1044">
        <v>0</v>
      </c>
    </row>
    <row r="1045" spans="1:10" x14ac:dyDescent="0.45">
      <c r="A1045" t="s">
        <v>10</v>
      </c>
      <c r="B1045" t="s">
        <v>92</v>
      </c>
      <c r="C1045" t="s">
        <v>64</v>
      </c>
      <c r="D1045">
        <v>313</v>
      </c>
      <c r="G1045">
        <v>-256.22079630000002</v>
      </c>
      <c r="H1045">
        <v>0.88540899399999995</v>
      </c>
      <c r="I1045">
        <v>3</v>
      </c>
      <c r="J1045">
        <v>0</v>
      </c>
    </row>
    <row r="1046" spans="1:10" x14ac:dyDescent="0.45">
      <c r="A1046" t="s">
        <v>10</v>
      </c>
      <c r="B1046" t="s">
        <v>92</v>
      </c>
      <c r="C1046" t="s">
        <v>64</v>
      </c>
      <c r="D1046">
        <v>296</v>
      </c>
      <c r="G1046">
        <v>58.94357703</v>
      </c>
      <c r="H1046">
        <v>0.92507169700000003</v>
      </c>
      <c r="I1046">
        <v>3</v>
      </c>
      <c r="J1046">
        <v>0</v>
      </c>
    </row>
    <row r="1047" spans="1:10" x14ac:dyDescent="0.45">
      <c r="A1047" t="s">
        <v>10</v>
      </c>
      <c r="B1047" t="s">
        <v>92</v>
      </c>
      <c r="C1047" t="s">
        <v>64</v>
      </c>
      <c r="D1047">
        <v>279</v>
      </c>
      <c r="G1047">
        <v>62.701933310000001</v>
      </c>
      <c r="H1047">
        <v>0.92912163800000003</v>
      </c>
      <c r="I1047">
        <v>3</v>
      </c>
      <c r="J1047">
        <v>0</v>
      </c>
    </row>
    <row r="1048" spans="1:10" x14ac:dyDescent="0.45">
      <c r="A1048" t="s">
        <v>10</v>
      </c>
      <c r="B1048" t="s">
        <v>92</v>
      </c>
      <c r="C1048" t="s">
        <v>64</v>
      </c>
      <c r="D1048">
        <v>262</v>
      </c>
      <c r="G1048">
        <v>62.395316080000001</v>
      </c>
      <c r="H1048">
        <v>0.928756582</v>
      </c>
      <c r="I1048">
        <v>3</v>
      </c>
      <c r="J1048">
        <v>0</v>
      </c>
    </row>
    <row r="1049" spans="1:10" x14ac:dyDescent="0.45">
      <c r="A1049" t="s">
        <v>10</v>
      </c>
      <c r="B1049" t="s">
        <v>92</v>
      </c>
      <c r="C1049" t="s">
        <v>64</v>
      </c>
      <c r="D1049">
        <v>245</v>
      </c>
      <c r="G1049">
        <v>60.544543740000002</v>
      </c>
      <c r="H1049">
        <v>0.92180867099999997</v>
      </c>
      <c r="I1049">
        <v>3</v>
      </c>
      <c r="J1049">
        <v>0</v>
      </c>
    </row>
    <row r="1050" spans="1:10" x14ac:dyDescent="0.45">
      <c r="A1050" t="s">
        <v>10</v>
      </c>
      <c r="B1050" t="s">
        <v>92</v>
      </c>
      <c r="C1050" t="s">
        <v>64</v>
      </c>
      <c r="D1050">
        <v>228</v>
      </c>
      <c r="G1050">
        <v>65.296717900000004</v>
      </c>
      <c r="H1050">
        <v>0.81854087399999997</v>
      </c>
      <c r="I1050">
        <v>3</v>
      </c>
      <c r="J1050">
        <v>0</v>
      </c>
    </row>
    <row r="1051" spans="1:10" x14ac:dyDescent="0.45">
      <c r="A1051" t="s">
        <v>10</v>
      </c>
      <c r="B1051" t="s">
        <v>92</v>
      </c>
      <c r="C1051" t="s">
        <v>64</v>
      </c>
      <c r="D1051">
        <v>211</v>
      </c>
      <c r="G1051">
        <v>83.590843800000002</v>
      </c>
      <c r="H1051">
        <v>0.75846035000000001</v>
      </c>
      <c r="I1051">
        <v>3</v>
      </c>
      <c r="J1051">
        <v>0</v>
      </c>
    </row>
    <row r="1052" spans="1:10" x14ac:dyDescent="0.45">
      <c r="A1052" t="s">
        <v>10</v>
      </c>
      <c r="B1052" t="s">
        <v>92</v>
      </c>
      <c r="C1052" t="s">
        <v>64</v>
      </c>
      <c r="D1052">
        <v>194</v>
      </c>
      <c r="G1052">
        <v>107.81693420000001</v>
      </c>
      <c r="H1052">
        <v>0.65216830999999997</v>
      </c>
      <c r="I1052">
        <v>3</v>
      </c>
      <c r="J1052">
        <v>0</v>
      </c>
    </row>
    <row r="1053" spans="1:10" x14ac:dyDescent="0.45">
      <c r="A1053" t="s">
        <v>10</v>
      </c>
      <c r="B1053" t="s">
        <v>92</v>
      </c>
      <c r="C1053" t="s">
        <v>64</v>
      </c>
      <c r="D1053">
        <v>177</v>
      </c>
      <c r="G1053">
        <v>107.1798233</v>
      </c>
      <c r="H1053">
        <v>0.66961189499999996</v>
      </c>
      <c r="I1053">
        <v>3</v>
      </c>
      <c r="J1053">
        <v>0</v>
      </c>
    </row>
    <row r="1054" spans="1:10" x14ac:dyDescent="0.45">
      <c r="A1054" t="s">
        <v>10</v>
      </c>
      <c r="B1054" t="s">
        <v>92</v>
      </c>
      <c r="C1054" t="s">
        <v>64</v>
      </c>
      <c r="D1054">
        <v>160</v>
      </c>
      <c r="G1054">
        <v>103.7448181</v>
      </c>
      <c r="H1054">
        <v>0.76993886499999997</v>
      </c>
      <c r="I1054">
        <v>3</v>
      </c>
      <c r="J1054">
        <v>0</v>
      </c>
    </row>
    <row r="1055" spans="1:10" x14ac:dyDescent="0.45">
      <c r="A1055" t="s">
        <v>10</v>
      </c>
      <c r="B1055" t="s">
        <v>92</v>
      </c>
      <c r="C1055" t="s">
        <v>64</v>
      </c>
      <c r="D1055">
        <v>143</v>
      </c>
      <c r="G1055">
        <v>95.107191439999994</v>
      </c>
      <c r="H1055">
        <v>0.87239099200000003</v>
      </c>
      <c r="I1055">
        <v>3</v>
      </c>
      <c r="J1055">
        <v>0</v>
      </c>
    </row>
    <row r="1056" spans="1:10" x14ac:dyDescent="0.45">
      <c r="A1056" t="s">
        <v>10</v>
      </c>
      <c r="B1056" t="s">
        <v>92</v>
      </c>
      <c r="C1056" t="s">
        <v>64</v>
      </c>
      <c r="D1056">
        <v>126</v>
      </c>
      <c r="G1056">
        <v>90.980811299999999</v>
      </c>
      <c r="H1056">
        <v>0.85327763599999995</v>
      </c>
      <c r="I1056">
        <v>3</v>
      </c>
      <c r="J1056">
        <v>0</v>
      </c>
    </row>
    <row r="1057" spans="1:10" x14ac:dyDescent="0.45">
      <c r="A1057" t="s">
        <v>10</v>
      </c>
      <c r="B1057" t="s">
        <v>92</v>
      </c>
      <c r="C1057" t="s">
        <v>64</v>
      </c>
      <c r="D1057">
        <v>109</v>
      </c>
      <c r="G1057">
        <v>68.039065100000002</v>
      </c>
      <c r="H1057">
        <v>0.81148036800000001</v>
      </c>
      <c r="I1057">
        <v>3</v>
      </c>
      <c r="J1057">
        <v>0</v>
      </c>
    </row>
    <row r="1058" spans="1:10" x14ac:dyDescent="0.45">
      <c r="A1058" t="s">
        <v>10</v>
      </c>
      <c r="B1058" t="s">
        <v>92</v>
      </c>
      <c r="C1058" t="s">
        <v>64</v>
      </c>
      <c r="D1058">
        <v>92</v>
      </c>
      <c r="G1058">
        <v>50.005828649999998</v>
      </c>
      <c r="H1058">
        <v>0.97519223899999996</v>
      </c>
      <c r="I1058">
        <v>3</v>
      </c>
      <c r="J1058">
        <v>0</v>
      </c>
    </row>
    <row r="1059" spans="1:10" x14ac:dyDescent="0.45">
      <c r="A1059" t="s">
        <v>10</v>
      </c>
      <c r="B1059" t="s">
        <v>92</v>
      </c>
      <c r="C1059" t="s">
        <v>64</v>
      </c>
      <c r="D1059">
        <v>75</v>
      </c>
      <c r="G1059">
        <v>56.353640720000001</v>
      </c>
      <c r="H1059">
        <v>0.99029025900000001</v>
      </c>
      <c r="I1059">
        <v>3</v>
      </c>
      <c r="J1059">
        <v>0</v>
      </c>
    </row>
    <row r="1060" spans="1:10" x14ac:dyDescent="0.45">
      <c r="A1060" t="s">
        <v>10</v>
      </c>
      <c r="B1060" t="s">
        <v>92</v>
      </c>
      <c r="C1060" t="s">
        <v>64</v>
      </c>
      <c r="D1060">
        <v>58</v>
      </c>
      <c r="G1060">
        <v>94.237981219999995</v>
      </c>
      <c r="H1060">
        <v>0.92129501300000005</v>
      </c>
      <c r="I1060">
        <v>3</v>
      </c>
      <c r="J1060">
        <v>0</v>
      </c>
    </row>
    <row r="1061" spans="1:10" x14ac:dyDescent="0.45">
      <c r="A1061" t="s">
        <v>10</v>
      </c>
      <c r="B1061" t="s">
        <v>92</v>
      </c>
      <c r="C1061" t="s">
        <v>64</v>
      </c>
      <c r="D1061">
        <v>41</v>
      </c>
      <c r="G1061">
        <v>69.130331010000006</v>
      </c>
      <c r="H1061">
        <v>0.96208899299999995</v>
      </c>
      <c r="I1061">
        <v>3</v>
      </c>
      <c r="J1061">
        <v>0</v>
      </c>
    </row>
    <row r="1062" spans="1:10" x14ac:dyDescent="0.45">
      <c r="A1062" t="s">
        <v>10</v>
      </c>
      <c r="B1062" t="s">
        <v>92</v>
      </c>
      <c r="C1062" t="s">
        <v>64</v>
      </c>
      <c r="D1062">
        <v>24</v>
      </c>
      <c r="I1062">
        <v>3</v>
      </c>
      <c r="J1062">
        <v>0</v>
      </c>
    </row>
    <row r="1063" spans="1:10" x14ac:dyDescent="0.45">
      <c r="A1063" t="s">
        <v>10</v>
      </c>
      <c r="B1063" t="s">
        <v>92</v>
      </c>
      <c r="C1063" t="s">
        <v>64</v>
      </c>
      <c r="D1063">
        <v>7</v>
      </c>
      <c r="I1063">
        <v>3</v>
      </c>
      <c r="J1063">
        <v>0</v>
      </c>
    </row>
    <row r="1064" spans="1:10" x14ac:dyDescent="0.45">
      <c r="A1064" t="s">
        <v>10</v>
      </c>
      <c r="B1064" t="s">
        <v>92</v>
      </c>
      <c r="C1064" t="s">
        <v>76</v>
      </c>
      <c r="D1064">
        <v>330</v>
      </c>
      <c r="G1064">
        <v>-918.00861980000002</v>
      </c>
      <c r="H1064">
        <v>0.717387106</v>
      </c>
      <c r="I1064">
        <v>3</v>
      </c>
      <c r="J1064">
        <v>0</v>
      </c>
    </row>
    <row r="1065" spans="1:10" x14ac:dyDescent="0.45">
      <c r="A1065" t="s">
        <v>10</v>
      </c>
      <c r="B1065" t="s">
        <v>92</v>
      </c>
      <c r="C1065" t="s">
        <v>76</v>
      </c>
      <c r="D1065">
        <v>313</v>
      </c>
      <c r="G1065">
        <v>-6.6977044660000002</v>
      </c>
      <c r="H1065">
        <v>0.927807826</v>
      </c>
      <c r="I1065">
        <v>3</v>
      </c>
      <c r="J1065">
        <v>0</v>
      </c>
    </row>
    <row r="1066" spans="1:10" x14ac:dyDescent="0.45">
      <c r="A1066" t="s">
        <v>10</v>
      </c>
      <c r="B1066" t="s">
        <v>92</v>
      </c>
      <c r="C1066" t="s">
        <v>76</v>
      </c>
      <c r="D1066">
        <v>296</v>
      </c>
      <c r="G1066">
        <v>-6.0599189339999997</v>
      </c>
      <c r="H1066">
        <v>0.93720867600000002</v>
      </c>
      <c r="I1066">
        <v>3</v>
      </c>
      <c r="J1066">
        <v>0</v>
      </c>
    </row>
    <row r="1067" spans="1:10" x14ac:dyDescent="0.45">
      <c r="A1067" t="s">
        <v>10</v>
      </c>
      <c r="B1067" t="s">
        <v>92</v>
      </c>
      <c r="C1067" t="s">
        <v>76</v>
      </c>
      <c r="D1067">
        <v>279</v>
      </c>
      <c r="G1067">
        <v>-14.77171366</v>
      </c>
      <c r="H1067">
        <v>0.94162056199999999</v>
      </c>
      <c r="I1067">
        <v>3</v>
      </c>
      <c r="J1067">
        <v>0</v>
      </c>
    </row>
    <row r="1068" spans="1:10" x14ac:dyDescent="0.45">
      <c r="A1068" t="s">
        <v>10</v>
      </c>
      <c r="B1068" t="s">
        <v>92</v>
      </c>
      <c r="C1068" t="s">
        <v>76</v>
      </c>
      <c r="D1068">
        <v>262</v>
      </c>
      <c r="G1068">
        <v>-14.77171366</v>
      </c>
      <c r="H1068">
        <v>0.94162056199999999</v>
      </c>
      <c r="I1068">
        <v>3</v>
      </c>
      <c r="J1068">
        <v>0</v>
      </c>
    </row>
    <row r="1069" spans="1:10" x14ac:dyDescent="0.45">
      <c r="A1069" t="s">
        <v>10</v>
      </c>
      <c r="B1069" t="s">
        <v>92</v>
      </c>
      <c r="C1069" t="s">
        <v>76</v>
      </c>
      <c r="D1069">
        <v>245</v>
      </c>
      <c r="G1069">
        <v>-13.38888251</v>
      </c>
      <c r="H1069">
        <v>0.94301142800000004</v>
      </c>
      <c r="I1069">
        <v>3</v>
      </c>
      <c r="J1069">
        <v>0</v>
      </c>
    </row>
    <row r="1070" spans="1:10" x14ac:dyDescent="0.45">
      <c r="A1070" t="s">
        <v>10</v>
      </c>
      <c r="B1070" t="s">
        <v>92</v>
      </c>
      <c r="C1070" t="s">
        <v>76</v>
      </c>
      <c r="D1070">
        <v>228</v>
      </c>
      <c r="G1070">
        <v>62.325415839999998</v>
      </c>
      <c r="H1070">
        <v>0.92977293500000002</v>
      </c>
      <c r="I1070">
        <v>3</v>
      </c>
      <c r="J1070">
        <v>0</v>
      </c>
    </row>
    <row r="1071" spans="1:10" x14ac:dyDescent="0.45">
      <c r="A1071" t="s">
        <v>10</v>
      </c>
      <c r="B1071" t="s">
        <v>92</v>
      </c>
      <c r="C1071" t="s">
        <v>76</v>
      </c>
      <c r="D1071">
        <v>211</v>
      </c>
      <c r="G1071">
        <v>61.222388559999999</v>
      </c>
      <c r="H1071">
        <v>0.93907843199999996</v>
      </c>
      <c r="I1071">
        <v>3</v>
      </c>
      <c r="J1071">
        <v>0</v>
      </c>
    </row>
    <row r="1072" spans="1:10" x14ac:dyDescent="0.45">
      <c r="A1072" t="s">
        <v>10</v>
      </c>
      <c r="B1072" t="s">
        <v>92</v>
      </c>
      <c r="C1072" t="s">
        <v>76</v>
      </c>
      <c r="D1072">
        <v>194</v>
      </c>
      <c r="G1072">
        <v>63.127535039999998</v>
      </c>
      <c r="H1072">
        <v>0.97184815700000005</v>
      </c>
      <c r="I1072">
        <v>3</v>
      </c>
      <c r="J1072">
        <v>0</v>
      </c>
    </row>
    <row r="1073" spans="1:10" x14ac:dyDescent="0.45">
      <c r="A1073" t="s">
        <v>10</v>
      </c>
      <c r="B1073" t="s">
        <v>92</v>
      </c>
      <c r="C1073" t="s">
        <v>76</v>
      </c>
      <c r="D1073">
        <v>177</v>
      </c>
      <c r="G1073">
        <v>68.044407199999995</v>
      </c>
      <c r="H1073">
        <v>0.95669756399999994</v>
      </c>
      <c r="I1073">
        <v>3</v>
      </c>
      <c r="J1073">
        <v>0</v>
      </c>
    </row>
    <row r="1074" spans="1:10" x14ac:dyDescent="0.45">
      <c r="A1074" t="s">
        <v>10</v>
      </c>
      <c r="B1074" t="s">
        <v>92</v>
      </c>
      <c r="C1074" t="s">
        <v>76</v>
      </c>
      <c r="D1074">
        <v>160</v>
      </c>
      <c r="G1074">
        <v>68.044407199999995</v>
      </c>
      <c r="H1074">
        <v>0.95669756399999994</v>
      </c>
      <c r="I1074">
        <v>3</v>
      </c>
      <c r="J1074">
        <v>0</v>
      </c>
    </row>
    <row r="1075" spans="1:10" x14ac:dyDescent="0.45">
      <c r="A1075" t="s">
        <v>10</v>
      </c>
      <c r="B1075" t="s">
        <v>92</v>
      </c>
      <c r="C1075" t="s">
        <v>76</v>
      </c>
      <c r="D1075">
        <v>143</v>
      </c>
      <c r="G1075">
        <v>68.044407199999995</v>
      </c>
      <c r="H1075">
        <v>0.95669756399999994</v>
      </c>
      <c r="I1075">
        <v>3</v>
      </c>
      <c r="J1075">
        <v>0</v>
      </c>
    </row>
    <row r="1076" spans="1:10" x14ac:dyDescent="0.45">
      <c r="A1076" t="s">
        <v>10</v>
      </c>
      <c r="B1076" t="s">
        <v>92</v>
      </c>
      <c r="C1076" t="s">
        <v>76</v>
      </c>
      <c r="D1076">
        <v>126</v>
      </c>
      <c r="G1076">
        <v>68.044407199999995</v>
      </c>
      <c r="H1076">
        <v>0.95669756399999994</v>
      </c>
      <c r="I1076">
        <v>3</v>
      </c>
      <c r="J1076">
        <v>0</v>
      </c>
    </row>
    <row r="1077" spans="1:10" x14ac:dyDescent="0.45">
      <c r="A1077" t="s">
        <v>10</v>
      </c>
      <c r="B1077" t="s">
        <v>92</v>
      </c>
      <c r="C1077" t="s">
        <v>76</v>
      </c>
      <c r="D1077">
        <v>109</v>
      </c>
      <c r="G1077">
        <v>68.044407199999995</v>
      </c>
      <c r="H1077">
        <v>0.95669756399999994</v>
      </c>
      <c r="I1077">
        <v>3</v>
      </c>
      <c r="J1077">
        <v>0</v>
      </c>
    </row>
    <row r="1078" spans="1:10" x14ac:dyDescent="0.45">
      <c r="A1078" t="s">
        <v>10</v>
      </c>
      <c r="B1078" t="s">
        <v>92</v>
      </c>
      <c r="C1078" t="s">
        <v>76</v>
      </c>
      <c r="D1078">
        <v>92</v>
      </c>
      <c r="G1078">
        <v>68.044407199999995</v>
      </c>
      <c r="H1078">
        <v>0.95669756399999994</v>
      </c>
      <c r="I1078">
        <v>3</v>
      </c>
      <c r="J1078">
        <v>0</v>
      </c>
    </row>
    <row r="1079" spans="1:10" x14ac:dyDescent="0.45">
      <c r="A1079" t="s">
        <v>10</v>
      </c>
      <c r="B1079" t="s">
        <v>92</v>
      </c>
      <c r="C1079" t="s">
        <v>76</v>
      </c>
      <c r="D1079">
        <v>75</v>
      </c>
      <c r="G1079">
        <v>77.917756600000004</v>
      </c>
      <c r="H1079">
        <v>0.95154028700000004</v>
      </c>
      <c r="I1079">
        <v>3</v>
      </c>
      <c r="J1079">
        <v>0</v>
      </c>
    </row>
    <row r="1080" spans="1:10" x14ac:dyDescent="0.45">
      <c r="A1080" t="s">
        <v>10</v>
      </c>
      <c r="B1080" t="s">
        <v>92</v>
      </c>
      <c r="C1080" t="s">
        <v>76</v>
      </c>
      <c r="D1080">
        <v>58</v>
      </c>
      <c r="G1080">
        <v>87.962414870000003</v>
      </c>
      <c r="H1080">
        <v>0.92753248099999996</v>
      </c>
      <c r="I1080">
        <v>3</v>
      </c>
      <c r="J1080">
        <v>0</v>
      </c>
    </row>
    <row r="1081" spans="1:10" x14ac:dyDescent="0.45">
      <c r="A1081" t="s">
        <v>10</v>
      </c>
      <c r="B1081" t="s">
        <v>92</v>
      </c>
      <c r="C1081" t="s">
        <v>76</v>
      </c>
      <c r="D1081">
        <v>41</v>
      </c>
      <c r="G1081">
        <v>83.664761889999994</v>
      </c>
      <c r="H1081">
        <v>0.97489785500000004</v>
      </c>
      <c r="I1081">
        <v>3</v>
      </c>
      <c r="J1081">
        <v>0</v>
      </c>
    </row>
    <row r="1082" spans="1:10" x14ac:dyDescent="0.45">
      <c r="A1082" t="s">
        <v>10</v>
      </c>
      <c r="B1082" t="s">
        <v>92</v>
      </c>
      <c r="C1082" t="s">
        <v>76</v>
      </c>
      <c r="D1082">
        <v>24</v>
      </c>
      <c r="G1082">
        <v>74.382155370000007</v>
      </c>
      <c r="H1082">
        <v>0.95311721999999999</v>
      </c>
      <c r="I1082">
        <v>3</v>
      </c>
      <c r="J1082">
        <v>0</v>
      </c>
    </row>
    <row r="1083" spans="1:10" x14ac:dyDescent="0.45">
      <c r="A1083" t="s">
        <v>10</v>
      </c>
      <c r="B1083" t="s">
        <v>92</v>
      </c>
      <c r="C1083" t="s">
        <v>76</v>
      </c>
      <c r="D1083">
        <v>7</v>
      </c>
      <c r="G1083">
        <v>74.382155370000007</v>
      </c>
      <c r="H1083">
        <v>0.95311721999999999</v>
      </c>
      <c r="I1083">
        <v>3</v>
      </c>
      <c r="J1083">
        <v>0</v>
      </c>
    </row>
    <row r="1084" spans="1:10" x14ac:dyDescent="0.45">
      <c r="A1084" t="s">
        <v>10</v>
      </c>
      <c r="B1084" t="s">
        <v>93</v>
      </c>
      <c r="C1084" t="s">
        <v>64</v>
      </c>
      <c r="D1084">
        <v>330</v>
      </c>
      <c r="G1084">
        <v>-210.9460368</v>
      </c>
      <c r="H1084">
        <v>0.96688409200000003</v>
      </c>
      <c r="I1084">
        <v>3</v>
      </c>
      <c r="J1084">
        <v>0</v>
      </c>
    </row>
    <row r="1085" spans="1:10" x14ac:dyDescent="0.45">
      <c r="A1085" t="s">
        <v>10</v>
      </c>
      <c r="B1085" t="s">
        <v>93</v>
      </c>
      <c r="C1085" t="s">
        <v>64</v>
      </c>
      <c r="D1085">
        <v>313</v>
      </c>
      <c r="G1085">
        <v>58.978947560000002</v>
      </c>
      <c r="H1085">
        <v>0.90929318599999998</v>
      </c>
      <c r="I1085">
        <v>3</v>
      </c>
      <c r="J1085">
        <v>0</v>
      </c>
    </row>
    <row r="1086" spans="1:10" x14ac:dyDescent="0.45">
      <c r="A1086" t="s">
        <v>10</v>
      </c>
      <c r="B1086" t="s">
        <v>93</v>
      </c>
      <c r="C1086" t="s">
        <v>64</v>
      </c>
      <c r="D1086">
        <v>296</v>
      </c>
      <c r="G1086">
        <v>48.058950930000002</v>
      </c>
      <c r="H1086">
        <v>0.87863479499999997</v>
      </c>
      <c r="I1086">
        <v>3</v>
      </c>
      <c r="J1086">
        <v>0</v>
      </c>
    </row>
    <row r="1087" spans="1:10" x14ac:dyDescent="0.45">
      <c r="A1087" t="s">
        <v>10</v>
      </c>
      <c r="B1087" t="s">
        <v>93</v>
      </c>
      <c r="C1087" t="s">
        <v>64</v>
      </c>
      <c r="D1087">
        <v>279</v>
      </c>
      <c r="G1087">
        <v>73.667476570000005</v>
      </c>
      <c r="H1087">
        <v>0.88194781799999999</v>
      </c>
      <c r="I1087">
        <v>3</v>
      </c>
      <c r="J1087">
        <v>0</v>
      </c>
    </row>
    <row r="1088" spans="1:10" x14ac:dyDescent="0.45">
      <c r="A1088" t="s">
        <v>10</v>
      </c>
      <c r="B1088" t="s">
        <v>93</v>
      </c>
      <c r="C1088" t="s">
        <v>64</v>
      </c>
      <c r="D1088">
        <v>262</v>
      </c>
      <c r="G1088">
        <v>75.931307649999994</v>
      </c>
      <c r="H1088">
        <v>0.95962797799999999</v>
      </c>
      <c r="I1088">
        <v>3</v>
      </c>
      <c r="J1088">
        <v>0</v>
      </c>
    </row>
    <row r="1089" spans="1:10" x14ac:dyDescent="0.45">
      <c r="A1089" t="s">
        <v>10</v>
      </c>
      <c r="B1089" t="s">
        <v>93</v>
      </c>
      <c r="C1089" t="s">
        <v>64</v>
      </c>
      <c r="D1089">
        <v>245</v>
      </c>
      <c r="G1089">
        <v>62.853377080000001</v>
      </c>
      <c r="H1089">
        <v>0.91867795200000002</v>
      </c>
      <c r="I1089">
        <v>3</v>
      </c>
      <c r="J1089">
        <v>0</v>
      </c>
    </row>
    <row r="1090" spans="1:10" x14ac:dyDescent="0.45">
      <c r="A1090" t="s">
        <v>10</v>
      </c>
      <c r="B1090" t="s">
        <v>93</v>
      </c>
      <c r="C1090" t="s">
        <v>64</v>
      </c>
      <c r="D1090">
        <v>228</v>
      </c>
      <c r="G1090">
        <v>61.894954210000002</v>
      </c>
      <c r="H1090">
        <v>0.90610325899999999</v>
      </c>
      <c r="I1090">
        <v>3</v>
      </c>
      <c r="J1090">
        <v>0</v>
      </c>
    </row>
    <row r="1091" spans="1:10" x14ac:dyDescent="0.45">
      <c r="A1091" t="s">
        <v>10</v>
      </c>
      <c r="B1091" t="s">
        <v>93</v>
      </c>
      <c r="C1091" t="s">
        <v>64</v>
      </c>
      <c r="D1091">
        <v>211</v>
      </c>
      <c r="G1091">
        <v>50.196644210000002</v>
      </c>
      <c r="H1091">
        <v>0.93208220399999997</v>
      </c>
      <c r="I1091">
        <v>3</v>
      </c>
      <c r="J1091">
        <v>0</v>
      </c>
    </row>
    <row r="1092" spans="1:10" x14ac:dyDescent="0.45">
      <c r="A1092" t="s">
        <v>10</v>
      </c>
      <c r="B1092" t="s">
        <v>93</v>
      </c>
      <c r="C1092" t="s">
        <v>64</v>
      </c>
      <c r="D1092">
        <v>194</v>
      </c>
      <c r="G1092">
        <v>38.9374599</v>
      </c>
      <c r="H1092">
        <v>0.89223176299999996</v>
      </c>
      <c r="I1092">
        <v>3</v>
      </c>
      <c r="J1092">
        <v>0</v>
      </c>
    </row>
    <row r="1093" spans="1:10" x14ac:dyDescent="0.45">
      <c r="A1093" t="s">
        <v>10</v>
      </c>
      <c r="B1093" t="s">
        <v>93</v>
      </c>
      <c r="C1093" t="s">
        <v>64</v>
      </c>
      <c r="D1093">
        <v>177</v>
      </c>
      <c r="G1093">
        <v>33.995381999999999</v>
      </c>
      <c r="H1093">
        <v>0.90483172000000001</v>
      </c>
      <c r="I1093">
        <v>3</v>
      </c>
      <c r="J1093">
        <v>0</v>
      </c>
    </row>
    <row r="1094" spans="1:10" x14ac:dyDescent="0.45">
      <c r="A1094" t="s">
        <v>10</v>
      </c>
      <c r="B1094" t="s">
        <v>93</v>
      </c>
      <c r="C1094" t="s">
        <v>64</v>
      </c>
      <c r="D1094">
        <v>160</v>
      </c>
      <c r="G1094">
        <v>15.708896190000001</v>
      </c>
      <c r="H1094">
        <v>0.94468834999999995</v>
      </c>
      <c r="I1094">
        <v>3</v>
      </c>
      <c r="J1094">
        <v>0</v>
      </c>
    </row>
    <row r="1095" spans="1:10" x14ac:dyDescent="0.45">
      <c r="A1095" t="s">
        <v>10</v>
      </c>
      <c r="B1095" t="s">
        <v>93</v>
      </c>
      <c r="C1095" t="s">
        <v>64</v>
      </c>
      <c r="D1095">
        <v>143</v>
      </c>
      <c r="G1095">
        <v>49.81837264</v>
      </c>
      <c r="H1095">
        <v>0.96544844200000002</v>
      </c>
      <c r="I1095">
        <v>3</v>
      </c>
      <c r="J1095">
        <v>0</v>
      </c>
    </row>
    <row r="1096" spans="1:10" x14ac:dyDescent="0.45">
      <c r="A1096" t="s">
        <v>10</v>
      </c>
      <c r="B1096" t="s">
        <v>93</v>
      </c>
      <c r="C1096" t="s">
        <v>64</v>
      </c>
      <c r="D1096">
        <v>126</v>
      </c>
      <c r="G1096">
        <v>89.557932030000003</v>
      </c>
      <c r="H1096">
        <v>0.890850327</v>
      </c>
      <c r="I1096">
        <v>3</v>
      </c>
      <c r="J1096">
        <v>0</v>
      </c>
    </row>
    <row r="1097" spans="1:10" x14ac:dyDescent="0.45">
      <c r="A1097" t="s">
        <v>10</v>
      </c>
      <c r="B1097" t="s">
        <v>93</v>
      </c>
      <c r="C1097" t="s">
        <v>64</v>
      </c>
      <c r="D1097">
        <v>109</v>
      </c>
      <c r="G1097">
        <v>103.223797</v>
      </c>
      <c r="H1097">
        <v>0.63724974999999995</v>
      </c>
      <c r="I1097">
        <v>3</v>
      </c>
      <c r="J1097">
        <v>0</v>
      </c>
    </row>
    <row r="1098" spans="1:10" x14ac:dyDescent="0.45">
      <c r="A1098" t="s">
        <v>10</v>
      </c>
      <c r="B1098" t="s">
        <v>93</v>
      </c>
      <c r="C1098" t="s">
        <v>64</v>
      </c>
      <c r="D1098">
        <v>92</v>
      </c>
      <c r="G1098">
        <v>53.2859634</v>
      </c>
      <c r="H1098">
        <v>0.96085463999999998</v>
      </c>
      <c r="I1098">
        <v>3</v>
      </c>
      <c r="J1098">
        <v>0</v>
      </c>
    </row>
    <row r="1099" spans="1:10" x14ac:dyDescent="0.45">
      <c r="A1099" t="s">
        <v>10</v>
      </c>
      <c r="B1099" t="s">
        <v>93</v>
      </c>
      <c r="C1099" t="s">
        <v>64</v>
      </c>
      <c r="D1099">
        <v>75</v>
      </c>
      <c r="G1099">
        <v>69.86995125</v>
      </c>
      <c r="H1099">
        <v>0.98348183</v>
      </c>
      <c r="I1099">
        <v>3</v>
      </c>
      <c r="J1099">
        <v>0</v>
      </c>
    </row>
    <row r="1100" spans="1:10" x14ac:dyDescent="0.45">
      <c r="A1100" t="s">
        <v>10</v>
      </c>
      <c r="B1100" t="s">
        <v>93</v>
      </c>
      <c r="C1100" t="s">
        <v>64</v>
      </c>
      <c r="D1100">
        <v>58</v>
      </c>
      <c r="G1100">
        <v>64.357151360000003</v>
      </c>
      <c r="H1100">
        <v>0.97305163699999997</v>
      </c>
      <c r="I1100">
        <v>3</v>
      </c>
      <c r="J1100">
        <v>0</v>
      </c>
    </row>
    <row r="1101" spans="1:10" x14ac:dyDescent="0.45">
      <c r="A1101" t="s">
        <v>10</v>
      </c>
      <c r="B1101" t="s">
        <v>93</v>
      </c>
      <c r="C1101" t="s">
        <v>64</v>
      </c>
      <c r="D1101">
        <v>41</v>
      </c>
      <c r="G1101">
        <v>77.529839449999997</v>
      </c>
      <c r="H1101">
        <v>0.98062445600000003</v>
      </c>
      <c r="I1101">
        <v>3</v>
      </c>
      <c r="J1101">
        <v>0</v>
      </c>
    </row>
    <row r="1102" spans="1:10" x14ac:dyDescent="0.45">
      <c r="A1102" t="s">
        <v>10</v>
      </c>
      <c r="B1102" t="s">
        <v>93</v>
      </c>
      <c r="C1102" t="s">
        <v>64</v>
      </c>
      <c r="D1102">
        <v>24</v>
      </c>
      <c r="G1102">
        <v>95.035955709999996</v>
      </c>
      <c r="H1102">
        <v>0.84452367900000003</v>
      </c>
      <c r="I1102">
        <v>3</v>
      </c>
      <c r="J1102">
        <v>0</v>
      </c>
    </row>
    <row r="1103" spans="1:10" x14ac:dyDescent="0.45">
      <c r="A1103" t="s">
        <v>10</v>
      </c>
      <c r="B1103" t="s">
        <v>93</v>
      </c>
      <c r="C1103" t="s">
        <v>64</v>
      </c>
      <c r="D1103">
        <v>7</v>
      </c>
      <c r="G1103">
        <v>81.500257739999995</v>
      </c>
      <c r="H1103">
        <v>1</v>
      </c>
      <c r="I1103">
        <v>3</v>
      </c>
      <c r="J1103">
        <v>0</v>
      </c>
    </row>
    <row r="1104" spans="1:10" x14ac:dyDescent="0.45">
      <c r="A1104" t="s">
        <v>10</v>
      </c>
      <c r="B1104" t="s">
        <v>93</v>
      </c>
      <c r="C1104" t="s">
        <v>76</v>
      </c>
      <c r="D1104">
        <v>330</v>
      </c>
      <c r="G1104">
        <v>-210.9460368</v>
      </c>
      <c r="H1104">
        <v>0.96688409200000003</v>
      </c>
      <c r="I1104">
        <v>3</v>
      </c>
      <c r="J1104">
        <v>0</v>
      </c>
    </row>
    <row r="1105" spans="1:10" x14ac:dyDescent="0.45">
      <c r="A1105" t="s">
        <v>10</v>
      </c>
      <c r="B1105" t="s">
        <v>93</v>
      </c>
      <c r="C1105" t="s">
        <v>76</v>
      </c>
      <c r="D1105">
        <v>313</v>
      </c>
      <c r="G1105">
        <v>-466.87895630000003</v>
      </c>
      <c r="H1105">
        <v>0.99462205100000001</v>
      </c>
      <c r="I1105">
        <v>3</v>
      </c>
      <c r="J1105">
        <v>0</v>
      </c>
    </row>
    <row r="1106" spans="1:10" x14ac:dyDescent="0.45">
      <c r="A1106" t="s">
        <v>10</v>
      </c>
      <c r="B1106" t="s">
        <v>93</v>
      </c>
      <c r="C1106" t="s">
        <v>76</v>
      </c>
      <c r="D1106">
        <v>296</v>
      </c>
      <c r="G1106">
        <v>-466.87895630000003</v>
      </c>
      <c r="H1106">
        <v>0.99462205100000001</v>
      </c>
      <c r="I1106">
        <v>3</v>
      </c>
      <c r="J1106">
        <v>0</v>
      </c>
    </row>
    <row r="1107" spans="1:10" x14ac:dyDescent="0.45">
      <c r="A1107" t="s">
        <v>10</v>
      </c>
      <c r="B1107" t="s">
        <v>93</v>
      </c>
      <c r="C1107" t="s">
        <v>76</v>
      </c>
      <c r="D1107">
        <v>279</v>
      </c>
      <c r="G1107">
        <v>-466.87895630000003</v>
      </c>
      <c r="H1107">
        <v>0.99462205100000001</v>
      </c>
      <c r="I1107">
        <v>3</v>
      </c>
      <c r="J1107">
        <v>0</v>
      </c>
    </row>
    <row r="1108" spans="1:10" x14ac:dyDescent="0.45">
      <c r="A1108" t="s">
        <v>10</v>
      </c>
      <c r="B1108" t="s">
        <v>93</v>
      </c>
      <c r="C1108" t="s">
        <v>76</v>
      </c>
      <c r="D1108">
        <v>262</v>
      </c>
      <c r="G1108">
        <v>-466.87895630000003</v>
      </c>
      <c r="H1108">
        <v>0.99462205100000001</v>
      </c>
      <c r="I1108">
        <v>3</v>
      </c>
      <c r="J1108">
        <v>0</v>
      </c>
    </row>
    <row r="1109" spans="1:10" x14ac:dyDescent="0.45">
      <c r="A1109" t="s">
        <v>10</v>
      </c>
      <c r="B1109" t="s">
        <v>93</v>
      </c>
      <c r="C1109" t="s">
        <v>76</v>
      </c>
      <c r="D1109">
        <v>245</v>
      </c>
      <c r="G1109">
        <v>-466.87895630000003</v>
      </c>
      <c r="H1109">
        <v>0.99462205100000001</v>
      </c>
      <c r="I1109">
        <v>3</v>
      </c>
      <c r="J1109">
        <v>0</v>
      </c>
    </row>
    <row r="1110" spans="1:10" x14ac:dyDescent="0.45">
      <c r="A1110" t="s">
        <v>10</v>
      </c>
      <c r="B1110" t="s">
        <v>93</v>
      </c>
      <c r="C1110" t="s">
        <v>76</v>
      </c>
      <c r="D1110">
        <v>228</v>
      </c>
      <c r="G1110">
        <v>-466.87895630000003</v>
      </c>
      <c r="H1110">
        <v>0.99462205100000001</v>
      </c>
      <c r="I1110">
        <v>3</v>
      </c>
      <c r="J1110">
        <v>0</v>
      </c>
    </row>
    <row r="1111" spans="1:10" x14ac:dyDescent="0.45">
      <c r="A1111" t="s">
        <v>10</v>
      </c>
      <c r="B1111" t="s">
        <v>93</v>
      </c>
      <c r="C1111" t="s">
        <v>76</v>
      </c>
      <c r="D1111">
        <v>211</v>
      </c>
      <c r="G1111">
        <v>-466.87895630000003</v>
      </c>
      <c r="H1111">
        <v>0.99462205100000001</v>
      </c>
      <c r="I1111">
        <v>3</v>
      </c>
      <c r="J1111">
        <v>0</v>
      </c>
    </row>
    <row r="1112" spans="1:10" x14ac:dyDescent="0.45">
      <c r="A1112" t="s">
        <v>10</v>
      </c>
      <c r="B1112" t="s">
        <v>93</v>
      </c>
      <c r="C1112" t="s">
        <v>76</v>
      </c>
      <c r="D1112">
        <v>194</v>
      </c>
      <c r="G1112">
        <v>-466.87895630000003</v>
      </c>
      <c r="H1112">
        <v>0.99462205100000001</v>
      </c>
      <c r="I1112">
        <v>3</v>
      </c>
      <c r="J1112">
        <v>0</v>
      </c>
    </row>
    <row r="1113" spans="1:10" x14ac:dyDescent="0.45">
      <c r="A1113" t="s">
        <v>10</v>
      </c>
      <c r="B1113" t="s">
        <v>93</v>
      </c>
      <c r="C1113" t="s">
        <v>76</v>
      </c>
      <c r="D1113">
        <v>177</v>
      </c>
      <c r="G1113">
        <v>-466.87895630000003</v>
      </c>
      <c r="H1113">
        <v>0.99462205100000001</v>
      </c>
      <c r="I1113">
        <v>3</v>
      </c>
      <c r="J1113">
        <v>0</v>
      </c>
    </row>
    <row r="1114" spans="1:10" x14ac:dyDescent="0.45">
      <c r="A1114" t="s">
        <v>10</v>
      </c>
      <c r="B1114" t="s">
        <v>93</v>
      </c>
      <c r="C1114" t="s">
        <v>76</v>
      </c>
      <c r="D1114">
        <v>160</v>
      </c>
      <c r="G1114">
        <v>-466.87895630000003</v>
      </c>
      <c r="H1114">
        <v>0.99462205100000001</v>
      </c>
      <c r="I1114">
        <v>3</v>
      </c>
      <c r="J1114">
        <v>0</v>
      </c>
    </row>
    <row r="1115" spans="1:10" x14ac:dyDescent="0.45">
      <c r="A1115" t="s">
        <v>10</v>
      </c>
      <c r="B1115" t="s">
        <v>93</v>
      </c>
      <c r="C1115" t="s">
        <v>76</v>
      </c>
      <c r="D1115">
        <v>143</v>
      </c>
      <c r="G1115">
        <v>-466.87895630000003</v>
      </c>
      <c r="H1115">
        <v>0.99462205100000001</v>
      </c>
      <c r="I1115">
        <v>3</v>
      </c>
      <c r="J1115">
        <v>0</v>
      </c>
    </row>
    <row r="1116" spans="1:10" x14ac:dyDescent="0.45">
      <c r="A1116" t="s">
        <v>10</v>
      </c>
      <c r="B1116" t="s">
        <v>93</v>
      </c>
      <c r="C1116" t="s">
        <v>76</v>
      </c>
      <c r="D1116">
        <v>126</v>
      </c>
      <c r="G1116">
        <v>-466.87895630000003</v>
      </c>
      <c r="H1116">
        <v>0.99462205100000001</v>
      </c>
      <c r="I1116">
        <v>3</v>
      </c>
      <c r="J1116">
        <v>0</v>
      </c>
    </row>
    <row r="1117" spans="1:10" x14ac:dyDescent="0.45">
      <c r="A1117" t="s">
        <v>10</v>
      </c>
      <c r="B1117" t="s">
        <v>93</v>
      </c>
      <c r="C1117" t="s">
        <v>76</v>
      </c>
      <c r="D1117">
        <v>109</v>
      </c>
      <c r="G1117">
        <v>-466.87895630000003</v>
      </c>
      <c r="H1117">
        <v>0.99462205100000001</v>
      </c>
      <c r="I1117">
        <v>3</v>
      </c>
      <c r="J1117">
        <v>0</v>
      </c>
    </row>
    <row r="1118" spans="1:10" x14ac:dyDescent="0.45">
      <c r="A1118" t="s">
        <v>10</v>
      </c>
      <c r="B1118" t="s">
        <v>93</v>
      </c>
      <c r="C1118" t="s">
        <v>76</v>
      </c>
      <c r="D1118">
        <v>92</v>
      </c>
      <c r="G1118">
        <v>-466.87895630000003</v>
      </c>
      <c r="H1118">
        <v>0.99462205100000001</v>
      </c>
      <c r="I1118">
        <v>3</v>
      </c>
      <c r="J1118">
        <v>0</v>
      </c>
    </row>
    <row r="1119" spans="1:10" x14ac:dyDescent="0.45">
      <c r="A1119" t="s">
        <v>10</v>
      </c>
      <c r="B1119" t="s">
        <v>93</v>
      </c>
      <c r="C1119" t="s">
        <v>76</v>
      </c>
      <c r="D1119">
        <v>75</v>
      </c>
      <c r="G1119">
        <v>-466.87895630000003</v>
      </c>
      <c r="H1119">
        <v>0.99462205100000001</v>
      </c>
      <c r="I1119">
        <v>3</v>
      </c>
      <c r="J1119">
        <v>0</v>
      </c>
    </row>
    <row r="1120" spans="1:10" x14ac:dyDescent="0.45">
      <c r="A1120" t="s">
        <v>10</v>
      </c>
      <c r="B1120" t="s">
        <v>93</v>
      </c>
      <c r="C1120" t="s">
        <v>76</v>
      </c>
      <c r="D1120">
        <v>58</v>
      </c>
      <c r="G1120">
        <v>-466.87895630000003</v>
      </c>
      <c r="H1120">
        <v>0.99462205100000001</v>
      </c>
      <c r="I1120">
        <v>3</v>
      </c>
      <c r="J1120">
        <v>0</v>
      </c>
    </row>
    <row r="1121" spans="1:10" x14ac:dyDescent="0.45">
      <c r="A1121" t="s">
        <v>10</v>
      </c>
      <c r="B1121" t="s">
        <v>93</v>
      </c>
      <c r="C1121" t="s">
        <v>76</v>
      </c>
      <c r="D1121">
        <v>41</v>
      </c>
      <c r="G1121">
        <v>-466.87895630000003</v>
      </c>
      <c r="H1121">
        <v>0.99462205100000001</v>
      </c>
      <c r="I1121">
        <v>3</v>
      </c>
      <c r="J1121">
        <v>0</v>
      </c>
    </row>
    <row r="1122" spans="1:10" x14ac:dyDescent="0.45">
      <c r="A1122" t="s">
        <v>10</v>
      </c>
      <c r="B1122" t="s">
        <v>93</v>
      </c>
      <c r="C1122" t="s">
        <v>76</v>
      </c>
      <c r="D1122">
        <v>24</v>
      </c>
      <c r="G1122">
        <v>-466.87895630000003</v>
      </c>
      <c r="H1122">
        <v>0.99462205100000001</v>
      </c>
      <c r="I1122">
        <v>3</v>
      </c>
      <c r="J1122">
        <v>0</v>
      </c>
    </row>
    <row r="1123" spans="1:10" x14ac:dyDescent="0.45">
      <c r="A1123" t="s">
        <v>10</v>
      </c>
      <c r="B1123" t="s">
        <v>93</v>
      </c>
      <c r="C1123" t="s">
        <v>76</v>
      </c>
      <c r="D1123">
        <v>7</v>
      </c>
      <c r="G1123">
        <v>-466.87895630000003</v>
      </c>
      <c r="H1123">
        <v>0.99462205100000001</v>
      </c>
      <c r="I1123">
        <v>3</v>
      </c>
      <c r="J1123">
        <v>0</v>
      </c>
    </row>
    <row r="1124" spans="1:10" x14ac:dyDescent="0.45">
      <c r="A1124" t="s">
        <v>10</v>
      </c>
      <c r="B1124" t="s">
        <v>94</v>
      </c>
      <c r="C1124" t="s">
        <v>64</v>
      </c>
      <c r="D1124">
        <v>167</v>
      </c>
      <c r="G1124">
        <v>11.62997989</v>
      </c>
      <c r="H1124">
        <v>0.922852491</v>
      </c>
      <c r="I1124">
        <v>6</v>
      </c>
      <c r="J1124">
        <v>1</v>
      </c>
    </row>
    <row r="1125" spans="1:10" x14ac:dyDescent="0.45">
      <c r="A1125" t="s">
        <v>10</v>
      </c>
      <c r="B1125" t="s">
        <v>94</v>
      </c>
      <c r="C1125" t="s">
        <v>64</v>
      </c>
      <c r="D1125">
        <v>158</v>
      </c>
      <c r="G1125">
        <v>11.62997989</v>
      </c>
      <c r="H1125">
        <v>0.922852491</v>
      </c>
      <c r="I1125">
        <v>6</v>
      </c>
      <c r="J1125">
        <v>1</v>
      </c>
    </row>
    <row r="1126" spans="1:10" x14ac:dyDescent="0.45">
      <c r="A1126" t="s">
        <v>10</v>
      </c>
      <c r="B1126" t="s">
        <v>94</v>
      </c>
      <c r="C1126" t="s">
        <v>64</v>
      </c>
      <c r="D1126">
        <v>149</v>
      </c>
      <c r="G1126">
        <v>11.62997989</v>
      </c>
      <c r="H1126">
        <v>0.922852491</v>
      </c>
      <c r="I1126">
        <v>6</v>
      </c>
      <c r="J1126">
        <v>1</v>
      </c>
    </row>
    <row r="1127" spans="1:10" x14ac:dyDescent="0.45">
      <c r="A1127" t="s">
        <v>10</v>
      </c>
      <c r="B1127" t="s">
        <v>94</v>
      </c>
      <c r="C1127" t="s">
        <v>64</v>
      </c>
      <c r="D1127">
        <v>140</v>
      </c>
      <c r="G1127">
        <v>11.62997989</v>
      </c>
      <c r="H1127">
        <v>0.922852491</v>
      </c>
      <c r="I1127">
        <v>6</v>
      </c>
      <c r="J1127">
        <v>1</v>
      </c>
    </row>
    <row r="1128" spans="1:10" x14ac:dyDescent="0.45">
      <c r="A1128" t="s">
        <v>10</v>
      </c>
      <c r="B1128" t="s">
        <v>94</v>
      </c>
      <c r="C1128" t="s">
        <v>64</v>
      </c>
      <c r="D1128">
        <v>131</v>
      </c>
      <c r="G1128">
        <v>11.62997989</v>
      </c>
      <c r="H1128">
        <v>0.922852491</v>
      </c>
      <c r="I1128">
        <v>6</v>
      </c>
      <c r="J1128">
        <v>1</v>
      </c>
    </row>
    <row r="1129" spans="1:10" x14ac:dyDescent="0.45">
      <c r="A1129" t="s">
        <v>10</v>
      </c>
      <c r="B1129" t="s">
        <v>94</v>
      </c>
      <c r="C1129" t="s">
        <v>64</v>
      </c>
      <c r="D1129">
        <v>122</v>
      </c>
      <c r="G1129">
        <v>11.62997989</v>
      </c>
      <c r="H1129">
        <v>0.922852491</v>
      </c>
      <c r="I1129">
        <v>6</v>
      </c>
      <c r="J1129">
        <v>1</v>
      </c>
    </row>
    <row r="1130" spans="1:10" x14ac:dyDescent="0.45">
      <c r="A1130" t="s">
        <v>10</v>
      </c>
      <c r="B1130" t="s">
        <v>94</v>
      </c>
      <c r="C1130" t="s">
        <v>64</v>
      </c>
      <c r="D1130">
        <v>113</v>
      </c>
      <c r="G1130">
        <v>11.62997989</v>
      </c>
      <c r="H1130">
        <v>0.922852491</v>
      </c>
      <c r="I1130">
        <v>6</v>
      </c>
      <c r="J1130">
        <v>1</v>
      </c>
    </row>
    <row r="1131" spans="1:10" x14ac:dyDescent="0.45">
      <c r="A1131" t="s">
        <v>10</v>
      </c>
      <c r="B1131" t="s">
        <v>94</v>
      </c>
      <c r="C1131" t="s">
        <v>64</v>
      </c>
      <c r="D1131">
        <v>104</v>
      </c>
      <c r="G1131">
        <v>11.62997989</v>
      </c>
      <c r="H1131">
        <v>0.922852491</v>
      </c>
      <c r="I1131">
        <v>6</v>
      </c>
      <c r="J1131">
        <v>1</v>
      </c>
    </row>
    <row r="1132" spans="1:10" x14ac:dyDescent="0.45">
      <c r="A1132" t="s">
        <v>10</v>
      </c>
      <c r="B1132" t="s">
        <v>94</v>
      </c>
      <c r="C1132" t="s">
        <v>64</v>
      </c>
      <c r="D1132">
        <v>95</v>
      </c>
      <c r="G1132">
        <v>11.62997989</v>
      </c>
      <c r="H1132">
        <v>0.922852491</v>
      </c>
      <c r="I1132">
        <v>6</v>
      </c>
      <c r="J1132">
        <v>1</v>
      </c>
    </row>
    <row r="1133" spans="1:10" x14ac:dyDescent="0.45">
      <c r="A1133" t="s">
        <v>10</v>
      </c>
      <c r="B1133" t="s">
        <v>94</v>
      </c>
      <c r="C1133" t="s">
        <v>64</v>
      </c>
      <c r="D1133">
        <v>86</v>
      </c>
      <c r="G1133">
        <v>11.62997989</v>
      </c>
      <c r="H1133">
        <v>0.922852491</v>
      </c>
      <c r="I1133">
        <v>6</v>
      </c>
      <c r="J1133">
        <v>1</v>
      </c>
    </row>
    <row r="1134" spans="1:10" x14ac:dyDescent="0.45">
      <c r="A1134" t="s">
        <v>10</v>
      </c>
      <c r="B1134" t="s">
        <v>94</v>
      </c>
      <c r="C1134" t="s">
        <v>64</v>
      </c>
      <c r="D1134">
        <v>77</v>
      </c>
      <c r="G1134">
        <v>11.16707721</v>
      </c>
      <c r="H1134">
        <v>0.92378495900000002</v>
      </c>
      <c r="I1134">
        <v>6</v>
      </c>
      <c r="J1134">
        <v>1</v>
      </c>
    </row>
    <row r="1135" spans="1:10" x14ac:dyDescent="0.45">
      <c r="A1135" t="s">
        <v>10</v>
      </c>
      <c r="B1135" t="s">
        <v>94</v>
      </c>
      <c r="C1135" t="s">
        <v>64</v>
      </c>
      <c r="D1135">
        <v>68</v>
      </c>
      <c r="G1135">
        <v>8.3647224589999993</v>
      </c>
      <c r="H1135">
        <v>0.93690550699999997</v>
      </c>
      <c r="I1135">
        <v>6</v>
      </c>
      <c r="J1135">
        <v>1</v>
      </c>
    </row>
    <row r="1136" spans="1:10" x14ac:dyDescent="0.45">
      <c r="A1136" t="s">
        <v>10</v>
      </c>
      <c r="B1136" t="s">
        <v>94</v>
      </c>
      <c r="C1136" t="s">
        <v>64</v>
      </c>
      <c r="D1136">
        <v>59</v>
      </c>
      <c r="G1136">
        <v>14.054651460000001</v>
      </c>
      <c r="H1136">
        <v>0.97645568400000005</v>
      </c>
      <c r="I1136">
        <v>6</v>
      </c>
      <c r="J1136">
        <v>1</v>
      </c>
    </row>
    <row r="1137" spans="1:10" x14ac:dyDescent="0.45">
      <c r="A1137" t="s">
        <v>10</v>
      </c>
      <c r="B1137" t="s">
        <v>94</v>
      </c>
      <c r="C1137" t="s">
        <v>64</v>
      </c>
      <c r="D1137">
        <v>50</v>
      </c>
      <c r="G1137">
        <v>20.90610208</v>
      </c>
      <c r="H1137">
        <v>0.97885297500000001</v>
      </c>
      <c r="I1137">
        <v>6</v>
      </c>
      <c r="J1137">
        <v>1</v>
      </c>
    </row>
    <row r="1138" spans="1:10" x14ac:dyDescent="0.45">
      <c r="A1138" t="s">
        <v>10</v>
      </c>
      <c r="B1138" t="s">
        <v>94</v>
      </c>
      <c r="C1138" t="s">
        <v>64</v>
      </c>
      <c r="D1138">
        <v>41</v>
      </c>
      <c r="G1138">
        <v>56.123579450000001</v>
      </c>
      <c r="H1138">
        <v>0.83479440000000005</v>
      </c>
      <c r="I1138">
        <v>6</v>
      </c>
      <c r="J1138">
        <v>1</v>
      </c>
    </row>
    <row r="1139" spans="1:10" x14ac:dyDescent="0.45">
      <c r="A1139" t="s">
        <v>10</v>
      </c>
      <c r="B1139" t="s">
        <v>94</v>
      </c>
      <c r="C1139" t="s">
        <v>64</v>
      </c>
      <c r="D1139">
        <v>32</v>
      </c>
      <c r="G1139">
        <v>48.331941450000002</v>
      </c>
      <c r="H1139">
        <v>0.925896728</v>
      </c>
      <c r="I1139">
        <v>6</v>
      </c>
      <c r="J1139">
        <v>1</v>
      </c>
    </row>
    <row r="1140" spans="1:10" x14ac:dyDescent="0.45">
      <c r="A1140" t="s">
        <v>10</v>
      </c>
      <c r="B1140" t="s">
        <v>94</v>
      </c>
      <c r="C1140" t="s">
        <v>64</v>
      </c>
      <c r="D1140">
        <v>23</v>
      </c>
      <c r="G1140">
        <v>40.351322170000003</v>
      </c>
      <c r="H1140">
        <v>0.89934281999999999</v>
      </c>
      <c r="I1140">
        <v>6</v>
      </c>
      <c r="J1140">
        <v>1</v>
      </c>
    </row>
    <row r="1141" spans="1:10" x14ac:dyDescent="0.45">
      <c r="A1141" t="s">
        <v>10</v>
      </c>
      <c r="B1141" t="s">
        <v>94</v>
      </c>
      <c r="C1141" t="s">
        <v>64</v>
      </c>
      <c r="D1141">
        <v>14</v>
      </c>
      <c r="G1141">
        <v>33.895079350000003</v>
      </c>
      <c r="H1141">
        <v>1</v>
      </c>
      <c r="I1141">
        <v>6</v>
      </c>
      <c r="J1141">
        <v>1</v>
      </c>
    </row>
    <row r="1142" spans="1:10" x14ac:dyDescent="0.45">
      <c r="A1142" t="s">
        <v>10</v>
      </c>
      <c r="B1142" t="s">
        <v>94</v>
      </c>
      <c r="C1142" t="s">
        <v>64</v>
      </c>
      <c r="D1142">
        <v>5</v>
      </c>
      <c r="I1142">
        <v>6</v>
      </c>
      <c r="J1142">
        <v>1</v>
      </c>
    </row>
    <row r="1143" spans="1:10" x14ac:dyDescent="0.45">
      <c r="A1143" t="s">
        <v>10</v>
      </c>
      <c r="B1143" t="s">
        <v>94</v>
      </c>
      <c r="C1143" t="s">
        <v>76</v>
      </c>
      <c r="D1143">
        <v>167</v>
      </c>
      <c r="G1143">
        <v>11.62997989</v>
      </c>
      <c r="H1143">
        <v>0.922852491</v>
      </c>
      <c r="I1143">
        <v>6</v>
      </c>
      <c r="J1143">
        <v>1</v>
      </c>
    </row>
    <row r="1144" spans="1:10" x14ac:dyDescent="0.45">
      <c r="A1144" t="s">
        <v>10</v>
      </c>
      <c r="B1144" t="s">
        <v>94</v>
      </c>
      <c r="C1144" t="s">
        <v>76</v>
      </c>
      <c r="D1144">
        <v>158</v>
      </c>
      <c r="G1144">
        <v>11.62997989</v>
      </c>
      <c r="H1144">
        <v>0.922852491</v>
      </c>
      <c r="I1144">
        <v>6</v>
      </c>
      <c r="J1144">
        <v>1</v>
      </c>
    </row>
    <row r="1145" spans="1:10" x14ac:dyDescent="0.45">
      <c r="A1145" t="s">
        <v>10</v>
      </c>
      <c r="B1145" t="s">
        <v>94</v>
      </c>
      <c r="C1145" t="s">
        <v>76</v>
      </c>
      <c r="D1145">
        <v>149</v>
      </c>
      <c r="G1145">
        <v>11.62997989</v>
      </c>
      <c r="H1145">
        <v>0.922852491</v>
      </c>
      <c r="I1145">
        <v>6</v>
      </c>
      <c r="J1145">
        <v>1</v>
      </c>
    </row>
    <row r="1146" spans="1:10" x14ac:dyDescent="0.45">
      <c r="A1146" t="s">
        <v>10</v>
      </c>
      <c r="B1146" t="s">
        <v>94</v>
      </c>
      <c r="C1146" t="s">
        <v>76</v>
      </c>
      <c r="D1146">
        <v>140</v>
      </c>
      <c r="G1146">
        <v>11.62997989</v>
      </c>
      <c r="H1146">
        <v>0.922852491</v>
      </c>
      <c r="I1146">
        <v>6</v>
      </c>
      <c r="J1146">
        <v>1</v>
      </c>
    </row>
    <row r="1147" spans="1:10" x14ac:dyDescent="0.45">
      <c r="A1147" t="s">
        <v>10</v>
      </c>
      <c r="B1147" t="s">
        <v>94</v>
      </c>
      <c r="C1147" t="s">
        <v>76</v>
      </c>
      <c r="D1147">
        <v>131</v>
      </c>
      <c r="G1147">
        <v>11.62997989</v>
      </c>
      <c r="H1147">
        <v>0.922852491</v>
      </c>
      <c r="I1147">
        <v>6</v>
      </c>
      <c r="J1147">
        <v>1</v>
      </c>
    </row>
    <row r="1148" spans="1:10" x14ac:dyDescent="0.45">
      <c r="A1148" t="s">
        <v>10</v>
      </c>
      <c r="B1148" t="s">
        <v>94</v>
      </c>
      <c r="C1148" t="s">
        <v>76</v>
      </c>
      <c r="D1148">
        <v>122</v>
      </c>
      <c r="G1148">
        <v>11.62997989</v>
      </c>
      <c r="H1148">
        <v>0.922852491</v>
      </c>
      <c r="I1148">
        <v>6</v>
      </c>
      <c r="J1148">
        <v>1</v>
      </c>
    </row>
    <row r="1149" spans="1:10" x14ac:dyDescent="0.45">
      <c r="A1149" t="s">
        <v>10</v>
      </c>
      <c r="B1149" t="s">
        <v>94</v>
      </c>
      <c r="C1149" t="s">
        <v>76</v>
      </c>
      <c r="D1149">
        <v>113</v>
      </c>
      <c r="G1149">
        <v>11.62997989</v>
      </c>
      <c r="H1149">
        <v>0.922852491</v>
      </c>
      <c r="I1149">
        <v>6</v>
      </c>
      <c r="J1149">
        <v>1</v>
      </c>
    </row>
    <row r="1150" spans="1:10" x14ac:dyDescent="0.45">
      <c r="A1150" t="s">
        <v>10</v>
      </c>
      <c r="B1150" t="s">
        <v>94</v>
      </c>
      <c r="C1150" t="s">
        <v>76</v>
      </c>
      <c r="D1150">
        <v>104</v>
      </c>
      <c r="G1150">
        <v>7.9626673959999996</v>
      </c>
      <c r="H1150">
        <v>0.92926554299999997</v>
      </c>
      <c r="I1150">
        <v>6</v>
      </c>
      <c r="J1150">
        <v>1</v>
      </c>
    </row>
    <row r="1151" spans="1:10" x14ac:dyDescent="0.45">
      <c r="A1151" t="s">
        <v>10</v>
      </c>
      <c r="B1151" t="s">
        <v>94</v>
      </c>
      <c r="C1151" t="s">
        <v>76</v>
      </c>
      <c r="D1151">
        <v>95</v>
      </c>
      <c r="G1151">
        <v>16.744794630000001</v>
      </c>
      <c r="H1151">
        <v>0.96694290100000002</v>
      </c>
      <c r="I1151">
        <v>6</v>
      </c>
      <c r="J1151">
        <v>1</v>
      </c>
    </row>
    <row r="1152" spans="1:10" x14ac:dyDescent="0.45">
      <c r="A1152" t="s">
        <v>10</v>
      </c>
      <c r="B1152" t="s">
        <v>94</v>
      </c>
      <c r="C1152" t="s">
        <v>76</v>
      </c>
      <c r="D1152">
        <v>86</v>
      </c>
      <c r="G1152">
        <v>35.540851549999999</v>
      </c>
      <c r="H1152">
        <v>0.97309030500000004</v>
      </c>
      <c r="I1152">
        <v>6</v>
      </c>
      <c r="J1152">
        <v>1</v>
      </c>
    </row>
    <row r="1153" spans="1:10" x14ac:dyDescent="0.45">
      <c r="A1153" t="s">
        <v>10</v>
      </c>
      <c r="B1153" t="s">
        <v>94</v>
      </c>
      <c r="C1153" t="s">
        <v>76</v>
      </c>
      <c r="D1153">
        <v>77</v>
      </c>
      <c r="G1153">
        <v>40.716824209999999</v>
      </c>
      <c r="H1153">
        <v>0.94057951100000003</v>
      </c>
      <c r="I1153">
        <v>6</v>
      </c>
      <c r="J1153">
        <v>1</v>
      </c>
    </row>
    <row r="1154" spans="1:10" x14ac:dyDescent="0.45">
      <c r="A1154" t="s">
        <v>10</v>
      </c>
      <c r="B1154" t="s">
        <v>94</v>
      </c>
      <c r="C1154" t="s">
        <v>76</v>
      </c>
      <c r="D1154">
        <v>68</v>
      </c>
      <c r="G1154">
        <v>34.846372799999997</v>
      </c>
      <c r="H1154">
        <v>0.91812269400000002</v>
      </c>
      <c r="I1154">
        <v>6</v>
      </c>
      <c r="J1154">
        <v>1</v>
      </c>
    </row>
    <row r="1155" spans="1:10" x14ac:dyDescent="0.45">
      <c r="A1155" t="s">
        <v>10</v>
      </c>
      <c r="B1155" t="s">
        <v>94</v>
      </c>
      <c r="C1155" t="s">
        <v>76</v>
      </c>
      <c r="D1155">
        <v>59</v>
      </c>
      <c r="G1155">
        <v>24.12489162</v>
      </c>
      <c r="H1155">
        <v>0.96945411999999997</v>
      </c>
      <c r="I1155">
        <v>6</v>
      </c>
      <c r="J1155">
        <v>1</v>
      </c>
    </row>
    <row r="1156" spans="1:10" x14ac:dyDescent="0.45">
      <c r="A1156" t="s">
        <v>10</v>
      </c>
      <c r="B1156" t="s">
        <v>94</v>
      </c>
      <c r="C1156" t="s">
        <v>76</v>
      </c>
      <c r="D1156">
        <v>50</v>
      </c>
      <c r="G1156">
        <v>40.297430490000004</v>
      </c>
      <c r="H1156">
        <v>0.90647943099999995</v>
      </c>
      <c r="I1156">
        <v>6</v>
      </c>
      <c r="J1156">
        <v>1</v>
      </c>
    </row>
    <row r="1157" spans="1:10" x14ac:dyDescent="0.45">
      <c r="A1157" t="s">
        <v>10</v>
      </c>
      <c r="B1157" t="s">
        <v>94</v>
      </c>
      <c r="C1157" t="s">
        <v>76</v>
      </c>
      <c r="D1157">
        <v>41</v>
      </c>
      <c r="G1157">
        <v>38.241267710000002</v>
      </c>
      <c r="H1157">
        <v>0.93471417499999998</v>
      </c>
      <c r="I1157">
        <v>6</v>
      </c>
      <c r="J1157">
        <v>1</v>
      </c>
    </row>
    <row r="1158" spans="1:10" x14ac:dyDescent="0.45">
      <c r="A1158" t="s">
        <v>10</v>
      </c>
      <c r="B1158" t="s">
        <v>94</v>
      </c>
      <c r="C1158" t="s">
        <v>76</v>
      </c>
      <c r="D1158">
        <v>32</v>
      </c>
      <c r="G1158">
        <v>26.168790869999999</v>
      </c>
      <c r="H1158">
        <v>0.98892725999999997</v>
      </c>
      <c r="I1158">
        <v>6</v>
      </c>
      <c r="J1158">
        <v>1</v>
      </c>
    </row>
    <row r="1159" spans="1:10" x14ac:dyDescent="0.45">
      <c r="A1159" t="s">
        <v>10</v>
      </c>
      <c r="B1159" t="s">
        <v>94</v>
      </c>
      <c r="C1159" t="s">
        <v>76</v>
      </c>
      <c r="D1159">
        <v>23</v>
      </c>
      <c r="G1159">
        <v>31.17072147</v>
      </c>
      <c r="H1159">
        <v>1</v>
      </c>
      <c r="I1159">
        <v>6</v>
      </c>
      <c r="J1159">
        <v>1</v>
      </c>
    </row>
    <row r="1160" spans="1:10" x14ac:dyDescent="0.45">
      <c r="A1160" t="s">
        <v>10</v>
      </c>
      <c r="B1160" t="s">
        <v>94</v>
      </c>
      <c r="C1160" t="s">
        <v>76</v>
      </c>
      <c r="D1160">
        <v>14</v>
      </c>
      <c r="I1160">
        <v>6</v>
      </c>
      <c r="J1160">
        <v>1</v>
      </c>
    </row>
    <row r="1161" spans="1:10" x14ac:dyDescent="0.45">
      <c r="A1161" t="s">
        <v>10</v>
      </c>
      <c r="B1161" t="s">
        <v>94</v>
      </c>
      <c r="C1161" t="s">
        <v>76</v>
      </c>
      <c r="D1161">
        <v>5</v>
      </c>
      <c r="I1161">
        <v>6</v>
      </c>
      <c r="J1161">
        <v>1</v>
      </c>
    </row>
    <row r="1162" spans="1:10" x14ac:dyDescent="0.45">
      <c r="A1162" t="s">
        <v>10</v>
      </c>
      <c r="B1162" t="s">
        <v>95</v>
      </c>
      <c r="C1162" t="s">
        <v>64</v>
      </c>
      <c r="D1162">
        <v>167</v>
      </c>
      <c r="G1162">
        <v>27.789086149999999</v>
      </c>
      <c r="H1162">
        <v>0.95463730999999996</v>
      </c>
      <c r="I1162">
        <v>6</v>
      </c>
      <c r="J1162">
        <v>1</v>
      </c>
    </row>
    <row r="1163" spans="1:10" x14ac:dyDescent="0.45">
      <c r="A1163" t="s">
        <v>10</v>
      </c>
      <c r="B1163" t="s">
        <v>95</v>
      </c>
      <c r="C1163" t="s">
        <v>64</v>
      </c>
      <c r="D1163">
        <v>158</v>
      </c>
      <c r="G1163">
        <v>27.789086149999999</v>
      </c>
      <c r="H1163">
        <v>0.95463730999999996</v>
      </c>
      <c r="I1163">
        <v>6</v>
      </c>
      <c r="J1163">
        <v>1</v>
      </c>
    </row>
    <row r="1164" spans="1:10" x14ac:dyDescent="0.45">
      <c r="A1164" t="s">
        <v>10</v>
      </c>
      <c r="B1164" t="s">
        <v>95</v>
      </c>
      <c r="C1164" t="s">
        <v>64</v>
      </c>
      <c r="D1164">
        <v>149</v>
      </c>
      <c r="G1164">
        <v>27.789086149999999</v>
      </c>
      <c r="H1164">
        <v>0.95463730999999996</v>
      </c>
      <c r="I1164">
        <v>6</v>
      </c>
      <c r="J1164">
        <v>1</v>
      </c>
    </row>
    <row r="1165" spans="1:10" x14ac:dyDescent="0.45">
      <c r="A1165" t="s">
        <v>10</v>
      </c>
      <c r="B1165" t="s">
        <v>95</v>
      </c>
      <c r="C1165" t="s">
        <v>64</v>
      </c>
      <c r="D1165">
        <v>140</v>
      </c>
      <c r="G1165">
        <v>27.789086149999999</v>
      </c>
      <c r="H1165">
        <v>0.95463730999999996</v>
      </c>
      <c r="I1165">
        <v>6</v>
      </c>
      <c r="J1165">
        <v>1</v>
      </c>
    </row>
    <row r="1166" spans="1:10" x14ac:dyDescent="0.45">
      <c r="A1166" t="s">
        <v>10</v>
      </c>
      <c r="B1166" t="s">
        <v>95</v>
      </c>
      <c r="C1166" t="s">
        <v>64</v>
      </c>
      <c r="D1166">
        <v>131</v>
      </c>
      <c r="G1166">
        <v>27.789086149999999</v>
      </c>
      <c r="H1166">
        <v>0.95463730999999996</v>
      </c>
      <c r="I1166">
        <v>6</v>
      </c>
      <c r="J1166">
        <v>1</v>
      </c>
    </row>
    <row r="1167" spans="1:10" x14ac:dyDescent="0.45">
      <c r="A1167" t="s">
        <v>10</v>
      </c>
      <c r="B1167" t="s">
        <v>95</v>
      </c>
      <c r="C1167" t="s">
        <v>64</v>
      </c>
      <c r="D1167">
        <v>122</v>
      </c>
      <c r="G1167">
        <v>27.789086149999999</v>
      </c>
      <c r="H1167">
        <v>0.95463730999999996</v>
      </c>
      <c r="I1167">
        <v>6</v>
      </c>
      <c r="J1167">
        <v>1</v>
      </c>
    </row>
    <row r="1168" spans="1:10" x14ac:dyDescent="0.45">
      <c r="A1168" t="s">
        <v>10</v>
      </c>
      <c r="B1168" t="s">
        <v>95</v>
      </c>
      <c r="C1168" t="s">
        <v>64</v>
      </c>
      <c r="D1168">
        <v>113</v>
      </c>
      <c r="G1168">
        <v>27.789086149999999</v>
      </c>
      <c r="H1168">
        <v>0.95463730999999996</v>
      </c>
      <c r="I1168">
        <v>6</v>
      </c>
      <c r="J1168">
        <v>1</v>
      </c>
    </row>
    <row r="1169" spans="1:10" x14ac:dyDescent="0.45">
      <c r="A1169" t="s">
        <v>10</v>
      </c>
      <c r="B1169" t="s">
        <v>95</v>
      </c>
      <c r="C1169" t="s">
        <v>64</v>
      </c>
      <c r="D1169">
        <v>104</v>
      </c>
      <c r="G1169">
        <v>27.789086149999999</v>
      </c>
      <c r="H1169">
        <v>0.95463730999999996</v>
      </c>
      <c r="I1169">
        <v>6</v>
      </c>
      <c r="J1169">
        <v>1</v>
      </c>
    </row>
    <row r="1170" spans="1:10" x14ac:dyDescent="0.45">
      <c r="A1170" t="s">
        <v>10</v>
      </c>
      <c r="B1170" t="s">
        <v>95</v>
      </c>
      <c r="C1170" t="s">
        <v>64</v>
      </c>
      <c r="D1170">
        <v>95</v>
      </c>
      <c r="G1170">
        <v>27.789086149999999</v>
      </c>
      <c r="H1170">
        <v>0.95463730999999996</v>
      </c>
      <c r="I1170">
        <v>6</v>
      </c>
      <c r="J1170">
        <v>1</v>
      </c>
    </row>
    <row r="1171" spans="1:10" x14ac:dyDescent="0.45">
      <c r="A1171" t="s">
        <v>10</v>
      </c>
      <c r="B1171" t="s">
        <v>95</v>
      </c>
      <c r="C1171" t="s">
        <v>64</v>
      </c>
      <c r="D1171">
        <v>86</v>
      </c>
      <c r="G1171">
        <v>29.626232030000001</v>
      </c>
      <c r="H1171">
        <v>0.93714910900000004</v>
      </c>
      <c r="I1171">
        <v>6</v>
      </c>
      <c r="J1171">
        <v>1</v>
      </c>
    </row>
    <row r="1172" spans="1:10" x14ac:dyDescent="0.45">
      <c r="A1172" t="s">
        <v>10</v>
      </c>
      <c r="B1172" t="s">
        <v>95</v>
      </c>
      <c r="C1172" t="s">
        <v>64</v>
      </c>
      <c r="D1172">
        <v>77</v>
      </c>
      <c r="G1172">
        <v>29.626232030000001</v>
      </c>
      <c r="H1172">
        <v>0.93714910900000004</v>
      </c>
      <c r="I1172">
        <v>6</v>
      </c>
      <c r="J1172">
        <v>1</v>
      </c>
    </row>
    <row r="1173" spans="1:10" x14ac:dyDescent="0.45">
      <c r="A1173" t="s">
        <v>10</v>
      </c>
      <c r="B1173" t="s">
        <v>95</v>
      </c>
      <c r="C1173" t="s">
        <v>64</v>
      </c>
      <c r="D1173">
        <v>68</v>
      </c>
      <c r="G1173">
        <v>28.906121089999999</v>
      </c>
      <c r="H1173">
        <v>0.94947546500000002</v>
      </c>
      <c r="I1173">
        <v>6</v>
      </c>
      <c r="J1173">
        <v>1</v>
      </c>
    </row>
    <row r="1174" spans="1:10" x14ac:dyDescent="0.45">
      <c r="A1174" t="s">
        <v>10</v>
      </c>
      <c r="B1174" t="s">
        <v>95</v>
      </c>
      <c r="C1174" t="s">
        <v>64</v>
      </c>
      <c r="D1174">
        <v>59</v>
      </c>
      <c r="G1174">
        <v>28.906121089999999</v>
      </c>
      <c r="H1174">
        <v>0.94947546500000002</v>
      </c>
      <c r="I1174">
        <v>6</v>
      </c>
      <c r="J1174">
        <v>1</v>
      </c>
    </row>
    <row r="1175" spans="1:10" x14ac:dyDescent="0.45">
      <c r="A1175" t="s">
        <v>10</v>
      </c>
      <c r="B1175" t="s">
        <v>95</v>
      </c>
      <c r="C1175" t="s">
        <v>64</v>
      </c>
      <c r="D1175">
        <v>50</v>
      </c>
      <c r="G1175">
        <v>25.228652060000002</v>
      </c>
      <c r="H1175">
        <v>0.954719286</v>
      </c>
      <c r="I1175">
        <v>6</v>
      </c>
      <c r="J1175">
        <v>1</v>
      </c>
    </row>
    <row r="1176" spans="1:10" x14ac:dyDescent="0.45">
      <c r="A1176" t="s">
        <v>10</v>
      </c>
      <c r="B1176" t="s">
        <v>95</v>
      </c>
      <c r="C1176" t="s">
        <v>64</v>
      </c>
      <c r="D1176">
        <v>41</v>
      </c>
      <c r="G1176">
        <v>27.081037590000001</v>
      </c>
      <c r="H1176">
        <v>0.97124675699999996</v>
      </c>
      <c r="I1176">
        <v>6</v>
      </c>
      <c r="J1176">
        <v>1</v>
      </c>
    </row>
    <row r="1177" spans="1:10" x14ac:dyDescent="0.45">
      <c r="A1177" t="s">
        <v>10</v>
      </c>
      <c r="B1177" t="s">
        <v>95</v>
      </c>
      <c r="C1177" t="s">
        <v>64</v>
      </c>
      <c r="D1177">
        <v>32</v>
      </c>
      <c r="G1177">
        <v>23.807694420000001</v>
      </c>
      <c r="H1177">
        <v>0.99109766799999999</v>
      </c>
      <c r="I1177">
        <v>6</v>
      </c>
      <c r="J1177">
        <v>1</v>
      </c>
    </row>
    <row r="1178" spans="1:10" x14ac:dyDescent="0.45">
      <c r="A1178" t="s">
        <v>10</v>
      </c>
      <c r="B1178" t="s">
        <v>95</v>
      </c>
      <c r="C1178" t="s">
        <v>64</v>
      </c>
      <c r="D1178">
        <v>23</v>
      </c>
      <c r="G1178">
        <v>22.541201529999999</v>
      </c>
      <c r="H1178">
        <v>0.97745710200000002</v>
      </c>
      <c r="I1178">
        <v>6</v>
      </c>
      <c r="J1178">
        <v>1</v>
      </c>
    </row>
    <row r="1179" spans="1:10" x14ac:dyDescent="0.45">
      <c r="A1179" t="s">
        <v>10</v>
      </c>
      <c r="B1179" t="s">
        <v>95</v>
      </c>
      <c r="C1179" t="s">
        <v>64</v>
      </c>
      <c r="D1179">
        <v>14</v>
      </c>
      <c r="G1179">
        <v>22.247203169999999</v>
      </c>
      <c r="H1179">
        <v>0.94540255600000001</v>
      </c>
      <c r="I1179">
        <v>6</v>
      </c>
      <c r="J1179">
        <v>1</v>
      </c>
    </row>
    <row r="1180" spans="1:10" x14ac:dyDescent="0.45">
      <c r="A1180" t="s">
        <v>10</v>
      </c>
      <c r="B1180" t="s">
        <v>95</v>
      </c>
      <c r="C1180" t="s">
        <v>64</v>
      </c>
      <c r="D1180">
        <v>5</v>
      </c>
      <c r="I1180">
        <v>6</v>
      </c>
      <c r="J1180">
        <v>1</v>
      </c>
    </row>
    <row r="1181" spans="1:10" x14ac:dyDescent="0.45">
      <c r="A1181" t="s">
        <v>10</v>
      </c>
      <c r="B1181" t="s">
        <v>95</v>
      </c>
      <c r="C1181" t="s">
        <v>76</v>
      </c>
      <c r="D1181">
        <v>167</v>
      </c>
      <c r="G1181">
        <v>27.789086149999999</v>
      </c>
      <c r="H1181">
        <v>0.95463730999999996</v>
      </c>
      <c r="I1181">
        <v>6</v>
      </c>
      <c r="J1181">
        <v>1</v>
      </c>
    </row>
    <row r="1182" spans="1:10" x14ac:dyDescent="0.45">
      <c r="A1182" t="s">
        <v>10</v>
      </c>
      <c r="B1182" t="s">
        <v>95</v>
      </c>
      <c r="C1182" t="s">
        <v>76</v>
      </c>
      <c r="D1182">
        <v>158</v>
      </c>
      <c r="G1182">
        <v>27.789086149999999</v>
      </c>
      <c r="H1182">
        <v>0.95463730999999996</v>
      </c>
      <c r="I1182">
        <v>6</v>
      </c>
      <c r="J1182">
        <v>1</v>
      </c>
    </row>
    <row r="1183" spans="1:10" x14ac:dyDescent="0.45">
      <c r="A1183" t="s">
        <v>10</v>
      </c>
      <c r="B1183" t="s">
        <v>95</v>
      </c>
      <c r="C1183" t="s">
        <v>76</v>
      </c>
      <c r="D1183">
        <v>149</v>
      </c>
      <c r="G1183">
        <v>27.789086149999999</v>
      </c>
      <c r="H1183">
        <v>0.95463730999999996</v>
      </c>
      <c r="I1183">
        <v>6</v>
      </c>
      <c r="J1183">
        <v>1</v>
      </c>
    </row>
    <row r="1184" spans="1:10" x14ac:dyDescent="0.45">
      <c r="A1184" t="s">
        <v>10</v>
      </c>
      <c r="B1184" t="s">
        <v>95</v>
      </c>
      <c r="C1184" t="s">
        <v>76</v>
      </c>
      <c r="D1184">
        <v>140</v>
      </c>
      <c r="G1184">
        <v>27.789086149999999</v>
      </c>
      <c r="H1184">
        <v>0.95463730999999996</v>
      </c>
      <c r="I1184">
        <v>6</v>
      </c>
      <c r="J1184">
        <v>1</v>
      </c>
    </row>
    <row r="1185" spans="1:10" x14ac:dyDescent="0.45">
      <c r="A1185" t="s">
        <v>10</v>
      </c>
      <c r="B1185" t="s">
        <v>95</v>
      </c>
      <c r="C1185" t="s">
        <v>76</v>
      </c>
      <c r="D1185">
        <v>131</v>
      </c>
      <c r="G1185">
        <v>27.789086149999999</v>
      </c>
      <c r="H1185">
        <v>0.95463730999999996</v>
      </c>
      <c r="I1185">
        <v>6</v>
      </c>
      <c r="J1185">
        <v>1</v>
      </c>
    </row>
    <row r="1186" spans="1:10" x14ac:dyDescent="0.45">
      <c r="A1186" t="s">
        <v>10</v>
      </c>
      <c r="B1186" t="s">
        <v>95</v>
      </c>
      <c r="C1186" t="s">
        <v>76</v>
      </c>
      <c r="D1186">
        <v>122</v>
      </c>
      <c r="G1186">
        <v>27.789086149999999</v>
      </c>
      <c r="H1186">
        <v>0.95463730999999996</v>
      </c>
      <c r="I1186">
        <v>6</v>
      </c>
      <c r="J1186">
        <v>1</v>
      </c>
    </row>
    <row r="1187" spans="1:10" x14ac:dyDescent="0.45">
      <c r="A1187" t="s">
        <v>10</v>
      </c>
      <c r="B1187" t="s">
        <v>95</v>
      </c>
      <c r="C1187" t="s">
        <v>76</v>
      </c>
      <c r="D1187">
        <v>113</v>
      </c>
      <c r="G1187">
        <v>28.029450860000001</v>
      </c>
      <c r="H1187">
        <v>0.94526531000000003</v>
      </c>
      <c r="I1187">
        <v>6</v>
      </c>
      <c r="J1187">
        <v>1</v>
      </c>
    </row>
    <row r="1188" spans="1:10" x14ac:dyDescent="0.45">
      <c r="A1188" t="s">
        <v>10</v>
      </c>
      <c r="B1188" t="s">
        <v>95</v>
      </c>
      <c r="C1188" t="s">
        <v>76</v>
      </c>
      <c r="D1188">
        <v>104</v>
      </c>
      <c r="G1188">
        <v>28.029450860000001</v>
      </c>
      <c r="H1188">
        <v>0.94526531000000003</v>
      </c>
      <c r="I1188">
        <v>6</v>
      </c>
      <c r="J1188">
        <v>1</v>
      </c>
    </row>
    <row r="1189" spans="1:10" x14ac:dyDescent="0.45">
      <c r="A1189" t="s">
        <v>10</v>
      </c>
      <c r="B1189" t="s">
        <v>95</v>
      </c>
      <c r="C1189" t="s">
        <v>76</v>
      </c>
      <c r="D1189">
        <v>95</v>
      </c>
      <c r="G1189">
        <v>28.029450860000001</v>
      </c>
      <c r="H1189">
        <v>0.94526531000000003</v>
      </c>
      <c r="I1189">
        <v>6</v>
      </c>
      <c r="J1189">
        <v>1</v>
      </c>
    </row>
    <row r="1190" spans="1:10" x14ac:dyDescent="0.45">
      <c r="A1190" t="s">
        <v>10</v>
      </c>
      <c r="B1190" t="s">
        <v>95</v>
      </c>
      <c r="C1190" t="s">
        <v>76</v>
      </c>
      <c r="D1190">
        <v>86</v>
      </c>
      <c r="G1190">
        <v>25.06772204</v>
      </c>
      <c r="H1190">
        <v>0.95363666800000002</v>
      </c>
      <c r="I1190">
        <v>6</v>
      </c>
      <c r="J1190">
        <v>1</v>
      </c>
    </row>
    <row r="1191" spans="1:10" x14ac:dyDescent="0.45">
      <c r="A1191" t="s">
        <v>10</v>
      </c>
      <c r="B1191" t="s">
        <v>95</v>
      </c>
      <c r="C1191" t="s">
        <v>76</v>
      </c>
      <c r="D1191">
        <v>77</v>
      </c>
      <c r="G1191">
        <v>26.40091851</v>
      </c>
      <c r="H1191">
        <v>0.95584601000000002</v>
      </c>
      <c r="I1191">
        <v>6</v>
      </c>
      <c r="J1191">
        <v>1</v>
      </c>
    </row>
    <row r="1192" spans="1:10" x14ac:dyDescent="0.45">
      <c r="A1192" t="s">
        <v>10</v>
      </c>
      <c r="B1192" t="s">
        <v>95</v>
      </c>
      <c r="C1192" t="s">
        <v>76</v>
      </c>
      <c r="D1192">
        <v>68</v>
      </c>
      <c r="G1192">
        <v>26.40091851</v>
      </c>
      <c r="H1192">
        <v>0.95584601000000002</v>
      </c>
      <c r="I1192">
        <v>6</v>
      </c>
      <c r="J1192">
        <v>1</v>
      </c>
    </row>
    <row r="1193" spans="1:10" x14ac:dyDescent="0.45">
      <c r="A1193" t="s">
        <v>10</v>
      </c>
      <c r="B1193" t="s">
        <v>95</v>
      </c>
      <c r="C1193" t="s">
        <v>76</v>
      </c>
      <c r="D1193">
        <v>59</v>
      </c>
      <c r="G1193">
        <v>21.933358949999999</v>
      </c>
      <c r="H1193">
        <v>0.99399755999999995</v>
      </c>
      <c r="I1193">
        <v>6</v>
      </c>
      <c r="J1193">
        <v>1</v>
      </c>
    </row>
    <row r="1194" spans="1:10" x14ac:dyDescent="0.45">
      <c r="A1194" t="s">
        <v>10</v>
      </c>
      <c r="B1194" t="s">
        <v>95</v>
      </c>
      <c r="C1194" t="s">
        <v>76</v>
      </c>
      <c r="D1194">
        <v>50</v>
      </c>
      <c r="G1194">
        <v>21.933358949999999</v>
      </c>
      <c r="H1194">
        <v>0.99399755999999995</v>
      </c>
      <c r="I1194">
        <v>6</v>
      </c>
      <c r="J1194">
        <v>1</v>
      </c>
    </row>
    <row r="1195" spans="1:10" x14ac:dyDescent="0.45">
      <c r="A1195" t="s">
        <v>10</v>
      </c>
      <c r="B1195" t="s">
        <v>95</v>
      </c>
      <c r="C1195" t="s">
        <v>76</v>
      </c>
      <c r="D1195">
        <v>41</v>
      </c>
      <c r="G1195">
        <v>21.405549829999998</v>
      </c>
      <c r="H1195">
        <v>0.99603846200000001</v>
      </c>
      <c r="I1195">
        <v>6</v>
      </c>
      <c r="J1195">
        <v>1</v>
      </c>
    </row>
    <row r="1196" spans="1:10" x14ac:dyDescent="0.45">
      <c r="A1196" t="s">
        <v>10</v>
      </c>
      <c r="B1196" t="s">
        <v>95</v>
      </c>
      <c r="C1196" t="s">
        <v>76</v>
      </c>
      <c r="D1196">
        <v>32</v>
      </c>
      <c r="G1196">
        <v>18.355677239999999</v>
      </c>
      <c r="H1196">
        <v>0.99773603499999997</v>
      </c>
      <c r="I1196">
        <v>6</v>
      </c>
      <c r="J1196">
        <v>1</v>
      </c>
    </row>
    <row r="1197" spans="1:10" x14ac:dyDescent="0.45">
      <c r="A1197" t="s">
        <v>10</v>
      </c>
      <c r="B1197" t="s">
        <v>95</v>
      </c>
      <c r="C1197" t="s">
        <v>76</v>
      </c>
      <c r="D1197">
        <v>23</v>
      </c>
      <c r="H1197">
        <v>0</v>
      </c>
      <c r="I1197">
        <v>6</v>
      </c>
      <c r="J1197">
        <v>1</v>
      </c>
    </row>
    <row r="1198" spans="1:10" x14ac:dyDescent="0.45">
      <c r="A1198" t="s">
        <v>10</v>
      </c>
      <c r="B1198" t="s">
        <v>95</v>
      </c>
      <c r="C1198" t="s">
        <v>76</v>
      </c>
      <c r="D1198">
        <v>14</v>
      </c>
      <c r="G1198">
        <v>-7.0335189199999997</v>
      </c>
      <c r="H1198">
        <v>1</v>
      </c>
      <c r="I1198">
        <v>6</v>
      </c>
      <c r="J1198">
        <v>1</v>
      </c>
    </row>
    <row r="1199" spans="1:10" x14ac:dyDescent="0.45">
      <c r="A1199" t="s">
        <v>10</v>
      </c>
      <c r="B1199" t="s">
        <v>95</v>
      </c>
      <c r="C1199" t="s">
        <v>76</v>
      </c>
      <c r="D1199">
        <v>5</v>
      </c>
      <c r="I1199">
        <v>6</v>
      </c>
      <c r="J1199">
        <v>1</v>
      </c>
    </row>
    <row r="1200" spans="1:10" x14ac:dyDescent="0.45">
      <c r="A1200" t="s">
        <v>10</v>
      </c>
      <c r="B1200" t="s">
        <v>96</v>
      </c>
      <c r="C1200" t="s">
        <v>64</v>
      </c>
      <c r="D1200">
        <v>167</v>
      </c>
      <c r="G1200">
        <v>28.549140829999999</v>
      </c>
      <c r="H1200">
        <v>0.81098530700000004</v>
      </c>
      <c r="I1200">
        <v>6</v>
      </c>
      <c r="J1200">
        <v>1</v>
      </c>
    </row>
    <row r="1201" spans="1:10" x14ac:dyDescent="0.45">
      <c r="A1201" t="s">
        <v>10</v>
      </c>
      <c r="B1201" t="s">
        <v>96</v>
      </c>
      <c r="C1201" t="s">
        <v>64</v>
      </c>
      <c r="D1201">
        <v>158</v>
      </c>
      <c r="G1201">
        <v>28.549140829999999</v>
      </c>
      <c r="H1201">
        <v>0.81098530700000004</v>
      </c>
      <c r="I1201">
        <v>6</v>
      </c>
      <c r="J1201">
        <v>1</v>
      </c>
    </row>
    <row r="1202" spans="1:10" x14ac:dyDescent="0.45">
      <c r="A1202" t="s">
        <v>10</v>
      </c>
      <c r="B1202" t="s">
        <v>96</v>
      </c>
      <c r="C1202" t="s">
        <v>64</v>
      </c>
      <c r="D1202">
        <v>149</v>
      </c>
      <c r="G1202">
        <v>28.549140829999999</v>
      </c>
      <c r="H1202">
        <v>0.81098530700000004</v>
      </c>
      <c r="I1202">
        <v>6</v>
      </c>
      <c r="J1202">
        <v>1</v>
      </c>
    </row>
    <row r="1203" spans="1:10" x14ac:dyDescent="0.45">
      <c r="A1203" t="s">
        <v>10</v>
      </c>
      <c r="B1203" t="s">
        <v>96</v>
      </c>
      <c r="C1203" t="s">
        <v>64</v>
      </c>
      <c r="D1203">
        <v>140</v>
      </c>
      <c r="G1203">
        <v>28.273004109999999</v>
      </c>
      <c r="H1203">
        <v>0.81721310599999997</v>
      </c>
      <c r="I1203">
        <v>6</v>
      </c>
      <c r="J1203">
        <v>1</v>
      </c>
    </row>
    <row r="1204" spans="1:10" x14ac:dyDescent="0.45">
      <c r="A1204" t="s">
        <v>10</v>
      </c>
      <c r="B1204" t="s">
        <v>96</v>
      </c>
      <c r="C1204" t="s">
        <v>64</v>
      </c>
      <c r="D1204">
        <v>131</v>
      </c>
      <c r="G1204">
        <v>28.710968770000001</v>
      </c>
      <c r="H1204">
        <v>0.82841367200000005</v>
      </c>
      <c r="I1204">
        <v>6</v>
      </c>
      <c r="J1204">
        <v>1</v>
      </c>
    </row>
    <row r="1205" spans="1:10" x14ac:dyDescent="0.45">
      <c r="A1205" t="s">
        <v>10</v>
      </c>
      <c r="B1205" t="s">
        <v>96</v>
      </c>
      <c r="C1205" t="s">
        <v>64</v>
      </c>
      <c r="D1205">
        <v>122</v>
      </c>
      <c r="G1205">
        <v>23.412795509999999</v>
      </c>
      <c r="H1205">
        <v>0.941446695</v>
      </c>
      <c r="I1205">
        <v>6</v>
      </c>
      <c r="J1205">
        <v>1</v>
      </c>
    </row>
    <row r="1206" spans="1:10" x14ac:dyDescent="0.45">
      <c r="A1206" t="s">
        <v>10</v>
      </c>
      <c r="B1206" t="s">
        <v>96</v>
      </c>
      <c r="C1206" t="s">
        <v>64</v>
      </c>
      <c r="D1206">
        <v>113</v>
      </c>
      <c r="G1206">
        <v>29.131174980000001</v>
      </c>
      <c r="H1206">
        <v>0.89197110400000001</v>
      </c>
      <c r="I1206">
        <v>6</v>
      </c>
      <c r="J1206">
        <v>1</v>
      </c>
    </row>
    <row r="1207" spans="1:10" x14ac:dyDescent="0.45">
      <c r="A1207" t="s">
        <v>10</v>
      </c>
      <c r="B1207" t="s">
        <v>96</v>
      </c>
      <c r="C1207" t="s">
        <v>64</v>
      </c>
      <c r="D1207">
        <v>104</v>
      </c>
      <c r="G1207">
        <v>29.131174980000001</v>
      </c>
      <c r="H1207">
        <v>0.89197110400000001</v>
      </c>
      <c r="I1207">
        <v>6</v>
      </c>
      <c r="J1207">
        <v>1</v>
      </c>
    </row>
    <row r="1208" spans="1:10" x14ac:dyDescent="0.45">
      <c r="A1208" t="s">
        <v>10</v>
      </c>
      <c r="B1208" t="s">
        <v>96</v>
      </c>
      <c r="C1208" t="s">
        <v>64</v>
      </c>
      <c r="D1208">
        <v>95</v>
      </c>
      <c r="G1208">
        <v>29.131174980000001</v>
      </c>
      <c r="H1208">
        <v>0.89197110400000001</v>
      </c>
      <c r="I1208">
        <v>6</v>
      </c>
      <c r="J1208">
        <v>1</v>
      </c>
    </row>
    <row r="1209" spans="1:10" x14ac:dyDescent="0.45">
      <c r="A1209" t="s">
        <v>10</v>
      </c>
      <c r="B1209" t="s">
        <v>96</v>
      </c>
      <c r="C1209" t="s">
        <v>64</v>
      </c>
      <c r="D1209">
        <v>86</v>
      </c>
      <c r="G1209">
        <v>29.131174980000001</v>
      </c>
      <c r="H1209">
        <v>0.89197110400000001</v>
      </c>
      <c r="I1209">
        <v>6</v>
      </c>
      <c r="J1209">
        <v>1</v>
      </c>
    </row>
    <row r="1210" spans="1:10" x14ac:dyDescent="0.45">
      <c r="A1210" t="s">
        <v>10</v>
      </c>
      <c r="B1210" t="s">
        <v>96</v>
      </c>
      <c r="C1210" t="s">
        <v>64</v>
      </c>
      <c r="D1210">
        <v>77</v>
      </c>
      <c r="G1210">
        <v>28.343656500000002</v>
      </c>
      <c r="H1210">
        <v>0.91027141099999997</v>
      </c>
      <c r="I1210">
        <v>6</v>
      </c>
      <c r="J1210">
        <v>1</v>
      </c>
    </row>
    <row r="1211" spans="1:10" x14ac:dyDescent="0.45">
      <c r="A1211" t="s">
        <v>10</v>
      </c>
      <c r="B1211" t="s">
        <v>96</v>
      </c>
      <c r="C1211" t="s">
        <v>64</v>
      </c>
      <c r="D1211">
        <v>68</v>
      </c>
      <c r="G1211">
        <v>25.515325740000002</v>
      </c>
      <c r="H1211">
        <v>0.96332281799999997</v>
      </c>
      <c r="I1211">
        <v>6</v>
      </c>
      <c r="J1211">
        <v>1</v>
      </c>
    </row>
    <row r="1212" spans="1:10" x14ac:dyDescent="0.45">
      <c r="A1212" t="s">
        <v>10</v>
      </c>
      <c r="B1212" t="s">
        <v>96</v>
      </c>
      <c r="C1212" t="s">
        <v>64</v>
      </c>
      <c r="D1212">
        <v>59</v>
      </c>
      <c r="G1212">
        <v>23.336671890000002</v>
      </c>
      <c r="H1212">
        <v>0.97319471499999999</v>
      </c>
      <c r="I1212">
        <v>6</v>
      </c>
      <c r="J1212">
        <v>1</v>
      </c>
    </row>
    <row r="1213" spans="1:10" x14ac:dyDescent="0.45">
      <c r="A1213" t="s">
        <v>10</v>
      </c>
      <c r="B1213" t="s">
        <v>96</v>
      </c>
      <c r="C1213" t="s">
        <v>64</v>
      </c>
      <c r="D1213">
        <v>50</v>
      </c>
      <c r="G1213">
        <v>23.336671890000002</v>
      </c>
      <c r="H1213">
        <v>0.97319471499999999</v>
      </c>
      <c r="I1213">
        <v>6</v>
      </c>
      <c r="J1213">
        <v>1</v>
      </c>
    </row>
    <row r="1214" spans="1:10" x14ac:dyDescent="0.45">
      <c r="A1214" t="s">
        <v>10</v>
      </c>
      <c r="B1214" t="s">
        <v>96</v>
      </c>
      <c r="C1214" t="s">
        <v>64</v>
      </c>
      <c r="D1214">
        <v>41</v>
      </c>
      <c r="G1214">
        <v>31.00716748</v>
      </c>
      <c r="H1214">
        <v>0.91245679400000002</v>
      </c>
      <c r="I1214">
        <v>6</v>
      </c>
      <c r="J1214">
        <v>1</v>
      </c>
    </row>
    <row r="1215" spans="1:10" x14ac:dyDescent="0.45">
      <c r="A1215" t="s">
        <v>10</v>
      </c>
      <c r="B1215" t="s">
        <v>96</v>
      </c>
      <c r="C1215" t="s">
        <v>64</v>
      </c>
      <c r="D1215">
        <v>32</v>
      </c>
      <c r="G1215">
        <v>33.584213009999999</v>
      </c>
      <c r="H1215">
        <v>0.89797175299999998</v>
      </c>
      <c r="I1215">
        <v>6</v>
      </c>
      <c r="J1215">
        <v>1</v>
      </c>
    </row>
    <row r="1216" spans="1:10" x14ac:dyDescent="0.45">
      <c r="A1216" t="s">
        <v>10</v>
      </c>
      <c r="B1216" t="s">
        <v>96</v>
      </c>
      <c r="C1216" t="s">
        <v>64</v>
      </c>
      <c r="D1216">
        <v>23</v>
      </c>
      <c r="G1216">
        <v>29.587515960000001</v>
      </c>
      <c r="H1216">
        <v>0.96202332000000002</v>
      </c>
      <c r="I1216">
        <v>6</v>
      </c>
      <c r="J1216">
        <v>1</v>
      </c>
    </row>
    <row r="1217" spans="1:10" x14ac:dyDescent="0.45">
      <c r="A1217" t="s">
        <v>10</v>
      </c>
      <c r="B1217" t="s">
        <v>96</v>
      </c>
      <c r="C1217" t="s">
        <v>64</v>
      </c>
      <c r="D1217">
        <v>14</v>
      </c>
      <c r="G1217">
        <v>9.7080195549999999</v>
      </c>
      <c r="H1217">
        <v>0.98887293200000004</v>
      </c>
      <c r="I1217">
        <v>6</v>
      </c>
      <c r="J1217">
        <v>1</v>
      </c>
    </row>
    <row r="1218" spans="1:10" x14ac:dyDescent="0.45">
      <c r="A1218" t="s">
        <v>10</v>
      </c>
      <c r="B1218" t="s">
        <v>96</v>
      </c>
      <c r="C1218" t="s">
        <v>64</v>
      </c>
      <c r="D1218">
        <v>5</v>
      </c>
      <c r="I1218">
        <v>6</v>
      </c>
      <c r="J1218">
        <v>1</v>
      </c>
    </row>
    <row r="1219" spans="1:10" x14ac:dyDescent="0.45">
      <c r="A1219" t="s">
        <v>10</v>
      </c>
      <c r="B1219" t="s">
        <v>96</v>
      </c>
      <c r="C1219" t="s">
        <v>76</v>
      </c>
      <c r="D1219">
        <v>167</v>
      </c>
      <c r="G1219">
        <v>28.549140829999999</v>
      </c>
      <c r="H1219">
        <v>0.81098530700000004</v>
      </c>
      <c r="I1219">
        <v>6</v>
      </c>
      <c r="J1219">
        <v>1</v>
      </c>
    </row>
    <row r="1220" spans="1:10" x14ac:dyDescent="0.45">
      <c r="A1220" t="s">
        <v>10</v>
      </c>
      <c r="B1220" t="s">
        <v>96</v>
      </c>
      <c r="C1220" t="s">
        <v>76</v>
      </c>
      <c r="D1220">
        <v>158</v>
      </c>
      <c r="G1220">
        <v>28.549140829999999</v>
      </c>
      <c r="H1220">
        <v>0.81098530700000004</v>
      </c>
      <c r="I1220">
        <v>6</v>
      </c>
      <c r="J1220">
        <v>1</v>
      </c>
    </row>
    <row r="1221" spans="1:10" x14ac:dyDescent="0.45">
      <c r="A1221" t="s">
        <v>10</v>
      </c>
      <c r="B1221" t="s">
        <v>96</v>
      </c>
      <c r="C1221" t="s">
        <v>76</v>
      </c>
      <c r="D1221">
        <v>149</v>
      </c>
      <c r="G1221">
        <v>31.152706739999999</v>
      </c>
      <c r="H1221">
        <v>0.79394074000000003</v>
      </c>
      <c r="I1221">
        <v>6</v>
      </c>
      <c r="J1221">
        <v>1</v>
      </c>
    </row>
    <row r="1222" spans="1:10" x14ac:dyDescent="0.45">
      <c r="A1222" t="s">
        <v>10</v>
      </c>
      <c r="B1222" t="s">
        <v>96</v>
      </c>
      <c r="C1222" t="s">
        <v>76</v>
      </c>
      <c r="D1222">
        <v>140</v>
      </c>
      <c r="G1222">
        <v>35.426378499999998</v>
      </c>
      <c r="H1222">
        <v>0.76316171300000002</v>
      </c>
      <c r="I1222">
        <v>6</v>
      </c>
      <c r="J1222">
        <v>1</v>
      </c>
    </row>
    <row r="1223" spans="1:10" x14ac:dyDescent="0.45">
      <c r="A1223" t="s">
        <v>10</v>
      </c>
      <c r="B1223" t="s">
        <v>96</v>
      </c>
      <c r="C1223" t="s">
        <v>76</v>
      </c>
      <c r="D1223">
        <v>131</v>
      </c>
      <c r="G1223">
        <v>35.426378499999998</v>
      </c>
      <c r="H1223">
        <v>0.76316171300000002</v>
      </c>
      <c r="I1223">
        <v>6</v>
      </c>
      <c r="J1223">
        <v>1</v>
      </c>
    </row>
    <row r="1224" spans="1:10" x14ac:dyDescent="0.45">
      <c r="A1224" t="s">
        <v>10</v>
      </c>
      <c r="B1224" t="s">
        <v>96</v>
      </c>
      <c r="C1224" t="s">
        <v>76</v>
      </c>
      <c r="D1224">
        <v>122</v>
      </c>
      <c r="G1224">
        <v>31.084157000000001</v>
      </c>
      <c r="H1224">
        <v>0.87888504499999998</v>
      </c>
      <c r="I1224">
        <v>6</v>
      </c>
      <c r="J1224">
        <v>1</v>
      </c>
    </row>
    <row r="1225" spans="1:10" x14ac:dyDescent="0.45">
      <c r="A1225" t="s">
        <v>10</v>
      </c>
      <c r="B1225" t="s">
        <v>96</v>
      </c>
      <c r="C1225" t="s">
        <v>76</v>
      </c>
      <c r="D1225">
        <v>113</v>
      </c>
      <c r="G1225">
        <v>30.205371159999999</v>
      </c>
      <c r="H1225">
        <v>0.89938346800000002</v>
      </c>
      <c r="I1225">
        <v>6</v>
      </c>
      <c r="J1225">
        <v>1</v>
      </c>
    </row>
    <row r="1226" spans="1:10" x14ac:dyDescent="0.45">
      <c r="A1226" t="s">
        <v>10</v>
      </c>
      <c r="B1226" t="s">
        <v>96</v>
      </c>
      <c r="C1226" t="s">
        <v>76</v>
      </c>
      <c r="D1226">
        <v>104</v>
      </c>
      <c r="G1226">
        <v>29.84203033</v>
      </c>
      <c r="H1226">
        <v>0.90679126600000004</v>
      </c>
      <c r="I1226">
        <v>6</v>
      </c>
      <c r="J1226">
        <v>1</v>
      </c>
    </row>
    <row r="1227" spans="1:10" x14ac:dyDescent="0.45">
      <c r="A1227" t="s">
        <v>10</v>
      </c>
      <c r="B1227" t="s">
        <v>96</v>
      </c>
      <c r="C1227" t="s">
        <v>76</v>
      </c>
      <c r="D1227">
        <v>95</v>
      </c>
      <c r="G1227">
        <v>29.84203033</v>
      </c>
      <c r="H1227">
        <v>0.90679126600000004</v>
      </c>
      <c r="I1227">
        <v>6</v>
      </c>
      <c r="J1227">
        <v>1</v>
      </c>
    </row>
    <row r="1228" spans="1:10" x14ac:dyDescent="0.45">
      <c r="A1228" t="s">
        <v>10</v>
      </c>
      <c r="B1228" t="s">
        <v>96</v>
      </c>
      <c r="C1228" t="s">
        <v>76</v>
      </c>
      <c r="D1228">
        <v>86</v>
      </c>
      <c r="G1228">
        <v>29.84203033</v>
      </c>
      <c r="H1228">
        <v>0.90679126600000004</v>
      </c>
      <c r="I1228">
        <v>6</v>
      </c>
      <c r="J1228">
        <v>1</v>
      </c>
    </row>
    <row r="1229" spans="1:10" x14ac:dyDescent="0.45">
      <c r="A1229" t="s">
        <v>10</v>
      </c>
      <c r="B1229" t="s">
        <v>96</v>
      </c>
      <c r="C1229" t="s">
        <v>76</v>
      </c>
      <c r="D1229">
        <v>77</v>
      </c>
      <c r="G1229">
        <v>30.2575623</v>
      </c>
      <c r="H1229">
        <v>0.89303384299999999</v>
      </c>
      <c r="I1229">
        <v>6</v>
      </c>
      <c r="J1229">
        <v>1</v>
      </c>
    </row>
    <row r="1230" spans="1:10" x14ac:dyDescent="0.45">
      <c r="A1230" t="s">
        <v>10</v>
      </c>
      <c r="B1230" t="s">
        <v>96</v>
      </c>
      <c r="C1230" t="s">
        <v>76</v>
      </c>
      <c r="D1230">
        <v>68</v>
      </c>
      <c r="G1230">
        <v>30.83547793</v>
      </c>
      <c r="H1230">
        <v>0.87701080799999998</v>
      </c>
      <c r="I1230">
        <v>6</v>
      </c>
      <c r="J1230">
        <v>1</v>
      </c>
    </row>
    <row r="1231" spans="1:10" x14ac:dyDescent="0.45">
      <c r="A1231" t="s">
        <v>10</v>
      </c>
      <c r="B1231" t="s">
        <v>96</v>
      </c>
      <c r="C1231" t="s">
        <v>76</v>
      </c>
      <c r="D1231">
        <v>59</v>
      </c>
      <c r="G1231">
        <v>29.357979069999999</v>
      </c>
      <c r="H1231">
        <v>0.89989081800000004</v>
      </c>
      <c r="I1231">
        <v>6</v>
      </c>
      <c r="J1231">
        <v>1</v>
      </c>
    </row>
    <row r="1232" spans="1:10" x14ac:dyDescent="0.45">
      <c r="A1232" t="s">
        <v>10</v>
      </c>
      <c r="B1232" t="s">
        <v>96</v>
      </c>
      <c r="C1232" t="s">
        <v>76</v>
      </c>
      <c r="D1232">
        <v>50</v>
      </c>
      <c r="G1232">
        <v>29.357979069999999</v>
      </c>
      <c r="H1232">
        <v>0.89989081800000004</v>
      </c>
      <c r="I1232">
        <v>6</v>
      </c>
      <c r="J1232">
        <v>1</v>
      </c>
    </row>
    <row r="1233" spans="1:10" x14ac:dyDescent="0.45">
      <c r="A1233" t="s">
        <v>10</v>
      </c>
      <c r="B1233" t="s">
        <v>96</v>
      </c>
      <c r="C1233" t="s">
        <v>76</v>
      </c>
      <c r="D1233">
        <v>41</v>
      </c>
      <c r="G1233">
        <v>25.79522158</v>
      </c>
      <c r="H1233">
        <v>0.94262760999999995</v>
      </c>
      <c r="I1233">
        <v>6</v>
      </c>
      <c r="J1233">
        <v>1</v>
      </c>
    </row>
    <row r="1234" spans="1:10" x14ac:dyDescent="0.45">
      <c r="A1234" t="s">
        <v>10</v>
      </c>
      <c r="B1234" t="s">
        <v>96</v>
      </c>
      <c r="C1234" t="s">
        <v>76</v>
      </c>
      <c r="D1234">
        <v>32</v>
      </c>
      <c r="G1234">
        <v>19.372642259999999</v>
      </c>
      <c r="H1234">
        <v>0.94661473799999996</v>
      </c>
      <c r="I1234">
        <v>6</v>
      </c>
      <c r="J1234">
        <v>1</v>
      </c>
    </row>
    <row r="1235" spans="1:10" x14ac:dyDescent="0.45">
      <c r="A1235" t="s">
        <v>10</v>
      </c>
      <c r="B1235" t="s">
        <v>96</v>
      </c>
      <c r="C1235" t="s">
        <v>76</v>
      </c>
      <c r="D1235">
        <v>23</v>
      </c>
      <c r="G1235">
        <v>25.569880779999998</v>
      </c>
      <c r="H1235">
        <v>0.88500790399999996</v>
      </c>
      <c r="I1235">
        <v>6</v>
      </c>
      <c r="J1235">
        <v>1</v>
      </c>
    </row>
    <row r="1236" spans="1:10" x14ac:dyDescent="0.45">
      <c r="A1236" t="s">
        <v>10</v>
      </c>
      <c r="B1236" t="s">
        <v>96</v>
      </c>
      <c r="C1236" t="s">
        <v>76</v>
      </c>
      <c r="D1236">
        <v>14</v>
      </c>
      <c r="G1236">
        <v>8.7503340139999999</v>
      </c>
      <c r="H1236">
        <v>1</v>
      </c>
      <c r="I1236">
        <v>6</v>
      </c>
      <c r="J1236">
        <v>1</v>
      </c>
    </row>
    <row r="1237" spans="1:10" x14ac:dyDescent="0.45">
      <c r="A1237" t="s">
        <v>10</v>
      </c>
      <c r="B1237" t="s">
        <v>96</v>
      </c>
      <c r="C1237" t="s">
        <v>76</v>
      </c>
      <c r="D1237">
        <v>5</v>
      </c>
      <c r="I1237">
        <v>6</v>
      </c>
      <c r="J1237">
        <v>1</v>
      </c>
    </row>
    <row r="1238" spans="1:10" x14ac:dyDescent="0.45">
      <c r="A1238" t="s">
        <v>10</v>
      </c>
      <c r="B1238" t="s">
        <v>97</v>
      </c>
      <c r="C1238" t="s">
        <v>64</v>
      </c>
      <c r="D1238">
        <v>167</v>
      </c>
      <c r="G1238">
        <v>-1.102357445</v>
      </c>
      <c r="H1238">
        <v>0.92410935999999999</v>
      </c>
      <c r="I1238">
        <v>6</v>
      </c>
      <c r="J1238">
        <v>1</v>
      </c>
    </row>
    <row r="1239" spans="1:10" x14ac:dyDescent="0.45">
      <c r="A1239" t="s">
        <v>10</v>
      </c>
      <c r="B1239" t="s">
        <v>97</v>
      </c>
      <c r="C1239" t="s">
        <v>64</v>
      </c>
      <c r="D1239">
        <v>158</v>
      </c>
      <c r="G1239">
        <v>-1.102357445</v>
      </c>
      <c r="H1239">
        <v>0.92410935999999999</v>
      </c>
      <c r="I1239">
        <v>6</v>
      </c>
      <c r="J1239">
        <v>1</v>
      </c>
    </row>
    <row r="1240" spans="1:10" x14ac:dyDescent="0.45">
      <c r="A1240" t="s">
        <v>10</v>
      </c>
      <c r="B1240" t="s">
        <v>97</v>
      </c>
      <c r="C1240" t="s">
        <v>64</v>
      </c>
      <c r="D1240">
        <v>149</v>
      </c>
      <c r="G1240">
        <v>-1.102357445</v>
      </c>
      <c r="H1240">
        <v>0.92410935999999999</v>
      </c>
      <c r="I1240">
        <v>6</v>
      </c>
      <c r="J1240">
        <v>1</v>
      </c>
    </row>
    <row r="1241" spans="1:10" x14ac:dyDescent="0.45">
      <c r="A1241" t="s">
        <v>10</v>
      </c>
      <c r="B1241" t="s">
        <v>97</v>
      </c>
      <c r="C1241" t="s">
        <v>64</v>
      </c>
      <c r="D1241">
        <v>140</v>
      </c>
      <c r="G1241">
        <v>5.3731253460000001</v>
      </c>
      <c r="H1241">
        <v>0.91710245599999995</v>
      </c>
      <c r="I1241">
        <v>6</v>
      </c>
      <c r="J1241">
        <v>1</v>
      </c>
    </row>
    <row r="1242" spans="1:10" x14ac:dyDescent="0.45">
      <c r="A1242" t="s">
        <v>10</v>
      </c>
      <c r="B1242" t="s">
        <v>97</v>
      </c>
      <c r="C1242" t="s">
        <v>64</v>
      </c>
      <c r="D1242">
        <v>131</v>
      </c>
      <c r="G1242">
        <v>24.448442459999999</v>
      </c>
      <c r="H1242">
        <v>0.90345052299999995</v>
      </c>
      <c r="I1242">
        <v>6</v>
      </c>
      <c r="J1242">
        <v>1</v>
      </c>
    </row>
    <row r="1243" spans="1:10" x14ac:dyDescent="0.45">
      <c r="A1243" t="s">
        <v>10</v>
      </c>
      <c r="B1243" t="s">
        <v>97</v>
      </c>
      <c r="C1243" t="s">
        <v>64</v>
      </c>
      <c r="D1243">
        <v>122</v>
      </c>
      <c r="G1243">
        <v>23.091397440000001</v>
      </c>
      <c r="H1243">
        <v>0.92041338699999997</v>
      </c>
      <c r="I1243">
        <v>6</v>
      </c>
      <c r="J1243">
        <v>1</v>
      </c>
    </row>
    <row r="1244" spans="1:10" x14ac:dyDescent="0.45">
      <c r="A1244" t="s">
        <v>10</v>
      </c>
      <c r="B1244" t="s">
        <v>97</v>
      </c>
      <c r="C1244" t="s">
        <v>64</v>
      </c>
      <c r="D1244">
        <v>113</v>
      </c>
      <c r="G1244">
        <v>21.217414430000002</v>
      </c>
      <c r="H1244">
        <v>0.93602189099999999</v>
      </c>
      <c r="I1244">
        <v>6</v>
      </c>
      <c r="J1244">
        <v>1</v>
      </c>
    </row>
    <row r="1245" spans="1:10" x14ac:dyDescent="0.45">
      <c r="A1245" t="s">
        <v>10</v>
      </c>
      <c r="B1245" t="s">
        <v>97</v>
      </c>
      <c r="C1245" t="s">
        <v>64</v>
      </c>
      <c r="D1245">
        <v>104</v>
      </c>
      <c r="G1245">
        <v>21.217414430000002</v>
      </c>
      <c r="H1245">
        <v>0.93602189099999999</v>
      </c>
      <c r="I1245">
        <v>6</v>
      </c>
      <c r="J1245">
        <v>1</v>
      </c>
    </row>
    <row r="1246" spans="1:10" x14ac:dyDescent="0.45">
      <c r="A1246" t="s">
        <v>10</v>
      </c>
      <c r="B1246" t="s">
        <v>97</v>
      </c>
      <c r="C1246" t="s">
        <v>64</v>
      </c>
      <c r="D1246">
        <v>95</v>
      </c>
      <c r="G1246">
        <v>20.874895349999999</v>
      </c>
      <c r="H1246">
        <v>0.93768252399999996</v>
      </c>
      <c r="I1246">
        <v>6</v>
      </c>
      <c r="J1246">
        <v>1</v>
      </c>
    </row>
    <row r="1247" spans="1:10" x14ac:dyDescent="0.45">
      <c r="A1247" t="s">
        <v>10</v>
      </c>
      <c r="B1247" t="s">
        <v>97</v>
      </c>
      <c r="C1247" t="s">
        <v>64</v>
      </c>
      <c r="D1247">
        <v>86</v>
      </c>
      <c r="G1247">
        <v>19.71116498</v>
      </c>
      <c r="H1247">
        <v>0.94248937399999999</v>
      </c>
      <c r="I1247">
        <v>6</v>
      </c>
      <c r="J1247">
        <v>1</v>
      </c>
    </row>
    <row r="1248" spans="1:10" x14ac:dyDescent="0.45">
      <c r="A1248" t="s">
        <v>10</v>
      </c>
      <c r="B1248" t="s">
        <v>97</v>
      </c>
      <c r="C1248" t="s">
        <v>64</v>
      </c>
      <c r="D1248">
        <v>77</v>
      </c>
      <c r="G1248">
        <v>20.76095128</v>
      </c>
      <c r="H1248">
        <v>0.935668422</v>
      </c>
      <c r="I1248">
        <v>6</v>
      </c>
      <c r="J1248">
        <v>1</v>
      </c>
    </row>
    <row r="1249" spans="1:10" x14ac:dyDescent="0.45">
      <c r="A1249" t="s">
        <v>10</v>
      </c>
      <c r="B1249" t="s">
        <v>97</v>
      </c>
      <c r="C1249" t="s">
        <v>64</v>
      </c>
      <c r="D1249">
        <v>68</v>
      </c>
      <c r="G1249">
        <v>36.576950519999997</v>
      </c>
      <c r="H1249">
        <v>0.86035641299999999</v>
      </c>
      <c r="I1249">
        <v>6</v>
      </c>
      <c r="J1249">
        <v>1</v>
      </c>
    </row>
    <row r="1250" spans="1:10" x14ac:dyDescent="0.45">
      <c r="A1250" t="s">
        <v>10</v>
      </c>
      <c r="B1250" t="s">
        <v>97</v>
      </c>
      <c r="C1250" t="s">
        <v>64</v>
      </c>
      <c r="D1250">
        <v>59</v>
      </c>
      <c r="G1250">
        <v>21.242812659999998</v>
      </c>
      <c r="H1250">
        <v>0.93711956100000005</v>
      </c>
      <c r="I1250">
        <v>6</v>
      </c>
      <c r="J1250">
        <v>1</v>
      </c>
    </row>
    <row r="1251" spans="1:10" x14ac:dyDescent="0.45">
      <c r="A1251" t="s">
        <v>10</v>
      </c>
      <c r="B1251" t="s">
        <v>97</v>
      </c>
      <c r="C1251" t="s">
        <v>64</v>
      </c>
      <c r="D1251">
        <v>50</v>
      </c>
      <c r="G1251">
        <v>19.331977819999999</v>
      </c>
      <c r="H1251">
        <v>0.94831260799999995</v>
      </c>
      <c r="I1251">
        <v>6</v>
      </c>
      <c r="J1251">
        <v>1</v>
      </c>
    </row>
    <row r="1252" spans="1:10" x14ac:dyDescent="0.45">
      <c r="A1252" t="s">
        <v>10</v>
      </c>
      <c r="B1252" t="s">
        <v>97</v>
      </c>
      <c r="C1252" t="s">
        <v>64</v>
      </c>
      <c r="D1252">
        <v>41</v>
      </c>
      <c r="G1252">
        <v>16.91462984</v>
      </c>
      <c r="H1252">
        <v>0.95863864899999995</v>
      </c>
      <c r="I1252">
        <v>6</v>
      </c>
      <c r="J1252">
        <v>1</v>
      </c>
    </row>
    <row r="1253" spans="1:10" x14ac:dyDescent="0.45">
      <c r="A1253" t="s">
        <v>10</v>
      </c>
      <c r="B1253" t="s">
        <v>97</v>
      </c>
      <c r="C1253" t="s">
        <v>64</v>
      </c>
      <c r="D1253">
        <v>32</v>
      </c>
      <c r="G1253">
        <v>16.91462984</v>
      </c>
      <c r="H1253">
        <v>0.95863864899999995</v>
      </c>
      <c r="I1253">
        <v>6</v>
      </c>
      <c r="J1253">
        <v>1</v>
      </c>
    </row>
    <row r="1254" spans="1:10" x14ac:dyDescent="0.45">
      <c r="A1254" t="s">
        <v>10</v>
      </c>
      <c r="B1254" t="s">
        <v>97</v>
      </c>
      <c r="C1254" t="s">
        <v>64</v>
      </c>
      <c r="D1254">
        <v>23</v>
      </c>
      <c r="G1254">
        <v>18.775670460000001</v>
      </c>
      <c r="H1254">
        <v>0.94431141399999996</v>
      </c>
      <c r="I1254">
        <v>6</v>
      </c>
      <c r="J1254">
        <v>1</v>
      </c>
    </row>
    <row r="1255" spans="1:10" x14ac:dyDescent="0.45">
      <c r="A1255" t="s">
        <v>10</v>
      </c>
      <c r="B1255" t="s">
        <v>97</v>
      </c>
      <c r="C1255" t="s">
        <v>64</v>
      </c>
      <c r="D1255">
        <v>14</v>
      </c>
      <c r="G1255">
        <v>18.39221053</v>
      </c>
      <c r="H1255">
        <v>0.96676382999999999</v>
      </c>
      <c r="I1255">
        <v>6</v>
      </c>
      <c r="J1255">
        <v>1</v>
      </c>
    </row>
    <row r="1256" spans="1:10" x14ac:dyDescent="0.45">
      <c r="A1256" t="s">
        <v>10</v>
      </c>
      <c r="B1256" t="s">
        <v>97</v>
      </c>
      <c r="C1256" t="s">
        <v>64</v>
      </c>
      <c r="D1256">
        <v>5</v>
      </c>
      <c r="I1256">
        <v>6</v>
      </c>
      <c r="J1256">
        <v>1</v>
      </c>
    </row>
    <row r="1257" spans="1:10" x14ac:dyDescent="0.45">
      <c r="A1257" t="s">
        <v>10</v>
      </c>
      <c r="B1257" t="s">
        <v>97</v>
      </c>
      <c r="C1257" t="s">
        <v>76</v>
      </c>
      <c r="D1257">
        <v>167</v>
      </c>
      <c r="G1257">
        <v>-1.102357445</v>
      </c>
      <c r="H1257">
        <v>0.92410935999999999</v>
      </c>
      <c r="I1257">
        <v>6</v>
      </c>
      <c r="J1257">
        <v>1</v>
      </c>
    </row>
    <row r="1258" spans="1:10" x14ac:dyDescent="0.45">
      <c r="A1258" t="s">
        <v>10</v>
      </c>
      <c r="B1258" t="s">
        <v>97</v>
      </c>
      <c r="C1258" t="s">
        <v>76</v>
      </c>
      <c r="D1258">
        <v>158</v>
      </c>
      <c r="G1258">
        <v>-1.102357445</v>
      </c>
      <c r="H1258">
        <v>0.92410935999999999</v>
      </c>
      <c r="I1258">
        <v>6</v>
      </c>
      <c r="J1258">
        <v>1</v>
      </c>
    </row>
    <row r="1259" spans="1:10" x14ac:dyDescent="0.45">
      <c r="A1259" t="s">
        <v>10</v>
      </c>
      <c r="B1259" t="s">
        <v>97</v>
      </c>
      <c r="C1259" t="s">
        <v>76</v>
      </c>
      <c r="D1259">
        <v>149</v>
      </c>
      <c r="G1259">
        <v>23.378815920000001</v>
      </c>
      <c r="H1259">
        <v>0.90803138999999999</v>
      </c>
      <c r="I1259">
        <v>6</v>
      </c>
      <c r="J1259">
        <v>1</v>
      </c>
    </row>
    <row r="1260" spans="1:10" x14ac:dyDescent="0.45">
      <c r="A1260" t="s">
        <v>10</v>
      </c>
      <c r="B1260" t="s">
        <v>97</v>
      </c>
      <c r="C1260" t="s">
        <v>76</v>
      </c>
      <c r="D1260">
        <v>140</v>
      </c>
      <c r="G1260">
        <v>20.464763349999998</v>
      </c>
      <c r="H1260">
        <v>0.93130567799999997</v>
      </c>
      <c r="I1260">
        <v>6</v>
      </c>
      <c r="J1260">
        <v>1</v>
      </c>
    </row>
    <row r="1261" spans="1:10" x14ac:dyDescent="0.45">
      <c r="A1261" t="s">
        <v>10</v>
      </c>
      <c r="B1261" t="s">
        <v>97</v>
      </c>
      <c r="C1261" t="s">
        <v>76</v>
      </c>
      <c r="D1261">
        <v>131</v>
      </c>
      <c r="G1261">
        <v>20.464763349999998</v>
      </c>
      <c r="H1261">
        <v>0.93130567799999997</v>
      </c>
      <c r="I1261">
        <v>6</v>
      </c>
      <c r="J1261">
        <v>1</v>
      </c>
    </row>
    <row r="1262" spans="1:10" x14ac:dyDescent="0.45">
      <c r="A1262" t="s">
        <v>10</v>
      </c>
      <c r="B1262" t="s">
        <v>97</v>
      </c>
      <c r="C1262" t="s">
        <v>76</v>
      </c>
      <c r="D1262">
        <v>122</v>
      </c>
      <c r="G1262">
        <v>20.464763349999998</v>
      </c>
      <c r="H1262">
        <v>0.93130567799999997</v>
      </c>
      <c r="I1262">
        <v>6</v>
      </c>
      <c r="J1262">
        <v>1</v>
      </c>
    </row>
    <row r="1263" spans="1:10" x14ac:dyDescent="0.45">
      <c r="A1263" t="s">
        <v>10</v>
      </c>
      <c r="B1263" t="s">
        <v>97</v>
      </c>
      <c r="C1263" t="s">
        <v>76</v>
      </c>
      <c r="D1263">
        <v>113</v>
      </c>
      <c r="G1263">
        <v>19.37658854</v>
      </c>
      <c r="H1263">
        <v>0.93626091700000003</v>
      </c>
      <c r="I1263">
        <v>6</v>
      </c>
      <c r="J1263">
        <v>1</v>
      </c>
    </row>
    <row r="1264" spans="1:10" x14ac:dyDescent="0.45">
      <c r="A1264" t="s">
        <v>10</v>
      </c>
      <c r="B1264" t="s">
        <v>97</v>
      </c>
      <c r="C1264" t="s">
        <v>76</v>
      </c>
      <c r="D1264">
        <v>104</v>
      </c>
      <c r="G1264">
        <v>19.71116498</v>
      </c>
      <c r="H1264">
        <v>0.94248937399999999</v>
      </c>
      <c r="I1264">
        <v>6</v>
      </c>
      <c r="J1264">
        <v>1</v>
      </c>
    </row>
    <row r="1265" spans="1:10" x14ac:dyDescent="0.45">
      <c r="A1265" t="s">
        <v>10</v>
      </c>
      <c r="B1265" t="s">
        <v>97</v>
      </c>
      <c r="C1265" t="s">
        <v>76</v>
      </c>
      <c r="D1265">
        <v>95</v>
      </c>
      <c r="G1265">
        <v>16.392991970000001</v>
      </c>
      <c r="H1265">
        <v>0.96161111099999996</v>
      </c>
      <c r="I1265">
        <v>6</v>
      </c>
      <c r="J1265">
        <v>1</v>
      </c>
    </row>
    <row r="1266" spans="1:10" x14ac:dyDescent="0.45">
      <c r="A1266" t="s">
        <v>10</v>
      </c>
      <c r="B1266" t="s">
        <v>97</v>
      </c>
      <c r="C1266" t="s">
        <v>76</v>
      </c>
      <c r="D1266">
        <v>86</v>
      </c>
      <c r="G1266">
        <v>11.86878866</v>
      </c>
      <c r="H1266">
        <v>0.96399816599999999</v>
      </c>
      <c r="I1266">
        <v>6</v>
      </c>
      <c r="J1266">
        <v>1</v>
      </c>
    </row>
    <row r="1267" spans="1:10" x14ac:dyDescent="0.45">
      <c r="A1267" t="s">
        <v>10</v>
      </c>
      <c r="B1267" t="s">
        <v>97</v>
      </c>
      <c r="C1267" t="s">
        <v>76</v>
      </c>
      <c r="D1267">
        <v>77</v>
      </c>
      <c r="G1267">
        <v>11.594887910000001</v>
      </c>
      <c r="H1267">
        <v>0.95935495000000004</v>
      </c>
      <c r="I1267">
        <v>6</v>
      </c>
      <c r="J1267">
        <v>1</v>
      </c>
    </row>
    <row r="1268" spans="1:10" x14ac:dyDescent="0.45">
      <c r="A1268" t="s">
        <v>10</v>
      </c>
      <c r="B1268" t="s">
        <v>97</v>
      </c>
      <c r="C1268" t="s">
        <v>76</v>
      </c>
      <c r="D1268">
        <v>68</v>
      </c>
      <c r="G1268">
        <v>11.594887910000001</v>
      </c>
      <c r="H1268">
        <v>0.95935495000000004</v>
      </c>
      <c r="I1268">
        <v>6</v>
      </c>
      <c r="J1268">
        <v>1</v>
      </c>
    </row>
    <row r="1269" spans="1:10" x14ac:dyDescent="0.45">
      <c r="A1269" t="s">
        <v>10</v>
      </c>
      <c r="B1269" t="s">
        <v>97</v>
      </c>
      <c r="C1269" t="s">
        <v>76</v>
      </c>
      <c r="D1269">
        <v>59</v>
      </c>
      <c r="G1269">
        <v>17.682467930000001</v>
      </c>
      <c r="H1269">
        <v>0.95661996000000005</v>
      </c>
      <c r="I1269">
        <v>6</v>
      </c>
      <c r="J1269">
        <v>1</v>
      </c>
    </row>
    <row r="1270" spans="1:10" x14ac:dyDescent="0.45">
      <c r="A1270" t="s">
        <v>10</v>
      </c>
      <c r="B1270" t="s">
        <v>97</v>
      </c>
      <c r="C1270" t="s">
        <v>76</v>
      </c>
      <c r="D1270">
        <v>50</v>
      </c>
      <c r="G1270">
        <v>37.761051700000003</v>
      </c>
      <c r="H1270">
        <v>0.82724587500000002</v>
      </c>
      <c r="I1270">
        <v>6</v>
      </c>
      <c r="J1270">
        <v>1</v>
      </c>
    </row>
    <row r="1271" spans="1:10" x14ac:dyDescent="0.45">
      <c r="A1271" t="s">
        <v>10</v>
      </c>
      <c r="B1271" t="s">
        <v>97</v>
      </c>
      <c r="C1271" t="s">
        <v>76</v>
      </c>
      <c r="D1271">
        <v>41</v>
      </c>
      <c r="G1271">
        <v>20.553827129999998</v>
      </c>
      <c r="H1271">
        <v>0.85373384699999999</v>
      </c>
      <c r="I1271">
        <v>6</v>
      </c>
      <c r="J1271">
        <v>1</v>
      </c>
    </row>
    <row r="1272" spans="1:10" x14ac:dyDescent="0.45">
      <c r="A1272" t="s">
        <v>10</v>
      </c>
      <c r="B1272" t="s">
        <v>97</v>
      </c>
      <c r="C1272" t="s">
        <v>76</v>
      </c>
      <c r="D1272">
        <v>32</v>
      </c>
      <c r="G1272">
        <v>20.553827129999998</v>
      </c>
      <c r="H1272">
        <v>0.85373384699999999</v>
      </c>
      <c r="I1272">
        <v>6</v>
      </c>
      <c r="J1272">
        <v>1</v>
      </c>
    </row>
    <row r="1273" spans="1:10" x14ac:dyDescent="0.45">
      <c r="A1273" t="s">
        <v>10</v>
      </c>
      <c r="B1273" t="s">
        <v>97</v>
      </c>
      <c r="C1273" t="s">
        <v>76</v>
      </c>
      <c r="D1273">
        <v>23</v>
      </c>
      <c r="G1273">
        <v>3.865158605</v>
      </c>
      <c r="H1273">
        <v>0.86460992800000003</v>
      </c>
      <c r="I1273">
        <v>6</v>
      </c>
      <c r="J1273">
        <v>1</v>
      </c>
    </row>
    <row r="1274" spans="1:10" x14ac:dyDescent="0.45">
      <c r="A1274" t="s">
        <v>10</v>
      </c>
      <c r="B1274" t="s">
        <v>97</v>
      </c>
      <c r="C1274" t="s">
        <v>76</v>
      </c>
      <c r="D1274">
        <v>14</v>
      </c>
      <c r="G1274">
        <v>9.5059210019999991</v>
      </c>
      <c r="H1274">
        <v>0.77459666900000002</v>
      </c>
      <c r="I1274">
        <v>6</v>
      </c>
      <c r="J1274">
        <v>1</v>
      </c>
    </row>
    <row r="1275" spans="1:10" x14ac:dyDescent="0.45">
      <c r="A1275" t="s">
        <v>10</v>
      </c>
      <c r="B1275" t="s">
        <v>97</v>
      </c>
      <c r="C1275" t="s">
        <v>76</v>
      </c>
      <c r="D1275">
        <v>5</v>
      </c>
      <c r="I1275">
        <v>6</v>
      </c>
      <c r="J1275">
        <v>1</v>
      </c>
    </row>
    <row r="1276" spans="1:10" x14ac:dyDescent="0.45">
      <c r="A1276" t="s">
        <v>10</v>
      </c>
      <c r="B1276" t="s">
        <v>98</v>
      </c>
      <c r="C1276" t="s">
        <v>64</v>
      </c>
      <c r="D1276">
        <v>333</v>
      </c>
      <c r="G1276">
        <v>30.875333009999999</v>
      </c>
      <c r="H1276">
        <v>0.98102940599999999</v>
      </c>
      <c r="I1276">
        <v>3</v>
      </c>
      <c r="J1276">
        <v>1</v>
      </c>
    </row>
    <row r="1277" spans="1:10" x14ac:dyDescent="0.45">
      <c r="A1277" t="s">
        <v>10</v>
      </c>
      <c r="B1277" t="s">
        <v>98</v>
      </c>
      <c r="C1277" t="s">
        <v>64</v>
      </c>
      <c r="D1277">
        <v>316</v>
      </c>
      <c r="G1277">
        <v>30.875333009999999</v>
      </c>
      <c r="H1277">
        <v>0.98102940599999999</v>
      </c>
      <c r="I1277">
        <v>3</v>
      </c>
      <c r="J1277">
        <v>1</v>
      </c>
    </row>
    <row r="1278" spans="1:10" x14ac:dyDescent="0.45">
      <c r="A1278" t="s">
        <v>10</v>
      </c>
      <c r="B1278" t="s">
        <v>98</v>
      </c>
      <c r="C1278" t="s">
        <v>64</v>
      </c>
      <c r="D1278">
        <v>299</v>
      </c>
      <c r="G1278">
        <v>30.875333009999999</v>
      </c>
      <c r="H1278">
        <v>0.98102940599999999</v>
      </c>
      <c r="I1278">
        <v>3</v>
      </c>
      <c r="J1278">
        <v>1</v>
      </c>
    </row>
    <row r="1279" spans="1:10" x14ac:dyDescent="0.45">
      <c r="A1279" t="s">
        <v>10</v>
      </c>
      <c r="B1279" t="s">
        <v>98</v>
      </c>
      <c r="C1279" t="s">
        <v>64</v>
      </c>
      <c r="D1279">
        <v>282</v>
      </c>
      <c r="G1279">
        <v>30.875333009999999</v>
      </c>
      <c r="H1279">
        <v>0.98102940599999999</v>
      </c>
      <c r="I1279">
        <v>3</v>
      </c>
      <c r="J1279">
        <v>1</v>
      </c>
    </row>
    <row r="1280" spans="1:10" x14ac:dyDescent="0.45">
      <c r="A1280" t="s">
        <v>10</v>
      </c>
      <c r="B1280" t="s">
        <v>98</v>
      </c>
      <c r="C1280" t="s">
        <v>64</v>
      </c>
      <c r="D1280">
        <v>265</v>
      </c>
      <c r="G1280">
        <v>30.875333009999999</v>
      </c>
      <c r="H1280">
        <v>0.98102940599999999</v>
      </c>
      <c r="I1280">
        <v>3</v>
      </c>
      <c r="J1280">
        <v>1</v>
      </c>
    </row>
    <row r="1281" spans="1:10" x14ac:dyDescent="0.45">
      <c r="A1281" t="s">
        <v>10</v>
      </c>
      <c r="B1281" t="s">
        <v>98</v>
      </c>
      <c r="C1281" t="s">
        <v>64</v>
      </c>
      <c r="D1281">
        <v>248</v>
      </c>
      <c r="G1281">
        <v>30.875333009999999</v>
      </c>
      <c r="H1281">
        <v>0.98102940599999999</v>
      </c>
      <c r="I1281">
        <v>3</v>
      </c>
      <c r="J1281">
        <v>1</v>
      </c>
    </row>
    <row r="1282" spans="1:10" x14ac:dyDescent="0.45">
      <c r="A1282" t="s">
        <v>10</v>
      </c>
      <c r="B1282" t="s">
        <v>98</v>
      </c>
      <c r="C1282" t="s">
        <v>64</v>
      </c>
      <c r="D1282">
        <v>231</v>
      </c>
      <c r="G1282">
        <v>31.11659547</v>
      </c>
      <c r="H1282">
        <v>0.97768903299999999</v>
      </c>
      <c r="I1282">
        <v>3</v>
      </c>
      <c r="J1282">
        <v>1</v>
      </c>
    </row>
    <row r="1283" spans="1:10" x14ac:dyDescent="0.45">
      <c r="A1283" t="s">
        <v>10</v>
      </c>
      <c r="B1283" t="s">
        <v>98</v>
      </c>
      <c r="C1283" t="s">
        <v>64</v>
      </c>
      <c r="D1283">
        <v>214</v>
      </c>
      <c r="G1283">
        <v>31.916706649999998</v>
      </c>
      <c r="H1283">
        <v>0.96974920200000003</v>
      </c>
      <c r="I1283">
        <v>3</v>
      </c>
      <c r="J1283">
        <v>1</v>
      </c>
    </row>
    <row r="1284" spans="1:10" x14ac:dyDescent="0.45">
      <c r="A1284" t="s">
        <v>10</v>
      </c>
      <c r="B1284" t="s">
        <v>98</v>
      </c>
      <c r="C1284" t="s">
        <v>64</v>
      </c>
      <c r="D1284">
        <v>197</v>
      </c>
      <c r="G1284">
        <v>35.730044049999997</v>
      </c>
      <c r="H1284">
        <v>0.96419511800000002</v>
      </c>
      <c r="I1284">
        <v>3</v>
      </c>
      <c r="J1284">
        <v>1</v>
      </c>
    </row>
    <row r="1285" spans="1:10" x14ac:dyDescent="0.45">
      <c r="A1285" t="s">
        <v>10</v>
      </c>
      <c r="B1285" t="s">
        <v>98</v>
      </c>
      <c r="C1285" t="s">
        <v>64</v>
      </c>
      <c r="D1285">
        <v>180</v>
      </c>
      <c r="G1285">
        <v>43.897965210000002</v>
      </c>
      <c r="H1285">
        <v>0.98548752399999995</v>
      </c>
      <c r="I1285">
        <v>3</v>
      </c>
      <c r="J1285">
        <v>1</v>
      </c>
    </row>
    <row r="1286" spans="1:10" x14ac:dyDescent="0.45">
      <c r="A1286" t="s">
        <v>10</v>
      </c>
      <c r="B1286" t="s">
        <v>98</v>
      </c>
      <c r="C1286" t="s">
        <v>64</v>
      </c>
      <c r="D1286">
        <v>163</v>
      </c>
      <c r="G1286">
        <v>43.594000010000002</v>
      </c>
      <c r="H1286">
        <v>0.98577681900000003</v>
      </c>
      <c r="I1286">
        <v>3</v>
      </c>
      <c r="J1286">
        <v>1</v>
      </c>
    </row>
    <row r="1287" spans="1:10" x14ac:dyDescent="0.45">
      <c r="A1287" t="s">
        <v>10</v>
      </c>
      <c r="B1287" t="s">
        <v>98</v>
      </c>
      <c r="C1287" t="s">
        <v>64</v>
      </c>
      <c r="D1287">
        <v>146</v>
      </c>
      <c r="G1287">
        <v>42.199005409999998</v>
      </c>
      <c r="H1287">
        <v>0.98732216900000003</v>
      </c>
      <c r="I1287">
        <v>3</v>
      </c>
      <c r="J1287">
        <v>1</v>
      </c>
    </row>
    <row r="1288" spans="1:10" x14ac:dyDescent="0.45">
      <c r="A1288" t="s">
        <v>10</v>
      </c>
      <c r="B1288" t="s">
        <v>98</v>
      </c>
      <c r="C1288" t="s">
        <v>64</v>
      </c>
      <c r="D1288">
        <v>129</v>
      </c>
      <c r="G1288">
        <v>40.80630317</v>
      </c>
      <c r="H1288">
        <v>0.98729566899999999</v>
      </c>
      <c r="I1288">
        <v>3</v>
      </c>
      <c r="J1288">
        <v>1</v>
      </c>
    </row>
    <row r="1289" spans="1:10" x14ac:dyDescent="0.45">
      <c r="A1289" t="s">
        <v>10</v>
      </c>
      <c r="B1289" t="s">
        <v>98</v>
      </c>
      <c r="C1289" t="s">
        <v>64</v>
      </c>
      <c r="D1289">
        <v>112</v>
      </c>
      <c r="G1289">
        <v>41.943078929999999</v>
      </c>
      <c r="H1289">
        <v>0.97430661200000002</v>
      </c>
      <c r="I1289">
        <v>3</v>
      </c>
      <c r="J1289">
        <v>1</v>
      </c>
    </row>
    <row r="1290" spans="1:10" x14ac:dyDescent="0.45">
      <c r="A1290" t="s">
        <v>10</v>
      </c>
      <c r="B1290" t="s">
        <v>98</v>
      </c>
      <c r="C1290" t="s">
        <v>64</v>
      </c>
      <c r="D1290">
        <v>95</v>
      </c>
      <c r="G1290">
        <v>42.672893160000001</v>
      </c>
      <c r="H1290">
        <v>0.96012574699999997</v>
      </c>
      <c r="I1290">
        <v>3</v>
      </c>
      <c r="J1290">
        <v>1</v>
      </c>
    </row>
    <row r="1291" spans="1:10" x14ac:dyDescent="0.45">
      <c r="A1291" t="s">
        <v>10</v>
      </c>
      <c r="B1291" t="s">
        <v>98</v>
      </c>
      <c r="C1291" t="s">
        <v>64</v>
      </c>
      <c r="D1291">
        <v>78</v>
      </c>
      <c r="G1291">
        <v>42.672893160000001</v>
      </c>
      <c r="H1291">
        <v>0.96012574699999997</v>
      </c>
      <c r="I1291">
        <v>3</v>
      </c>
      <c r="J1291">
        <v>1</v>
      </c>
    </row>
    <row r="1292" spans="1:10" x14ac:dyDescent="0.45">
      <c r="A1292" t="s">
        <v>10</v>
      </c>
      <c r="B1292" t="s">
        <v>98</v>
      </c>
      <c r="C1292" t="s">
        <v>64</v>
      </c>
      <c r="D1292">
        <v>61</v>
      </c>
      <c r="G1292">
        <v>42.601411329999998</v>
      </c>
      <c r="H1292">
        <v>0.81356086100000002</v>
      </c>
      <c r="I1292">
        <v>3</v>
      </c>
      <c r="J1292">
        <v>1</v>
      </c>
    </row>
    <row r="1293" spans="1:10" x14ac:dyDescent="0.45">
      <c r="A1293" t="s">
        <v>10</v>
      </c>
      <c r="B1293" t="s">
        <v>98</v>
      </c>
      <c r="C1293" t="s">
        <v>64</v>
      </c>
      <c r="D1293">
        <v>44</v>
      </c>
      <c r="G1293">
        <v>43.352043979999998</v>
      </c>
      <c r="H1293">
        <v>0.78189626099999998</v>
      </c>
      <c r="I1293">
        <v>3</v>
      </c>
      <c r="J1293">
        <v>1</v>
      </c>
    </row>
    <row r="1294" spans="1:10" x14ac:dyDescent="0.45">
      <c r="A1294" t="s">
        <v>10</v>
      </c>
      <c r="B1294" t="s">
        <v>98</v>
      </c>
      <c r="C1294" t="s">
        <v>64</v>
      </c>
      <c r="D1294">
        <v>27</v>
      </c>
      <c r="G1294">
        <v>43.11745045</v>
      </c>
      <c r="H1294">
        <v>0.81850145399999996</v>
      </c>
      <c r="I1294">
        <v>3</v>
      </c>
      <c r="J1294">
        <v>1</v>
      </c>
    </row>
    <row r="1295" spans="1:10" x14ac:dyDescent="0.45">
      <c r="A1295" t="s">
        <v>10</v>
      </c>
      <c r="B1295" t="s">
        <v>98</v>
      </c>
      <c r="C1295" t="s">
        <v>64</v>
      </c>
      <c r="D1295">
        <v>10</v>
      </c>
      <c r="G1295">
        <v>-177.3838725</v>
      </c>
      <c r="H1295">
        <v>0.90267255899999999</v>
      </c>
      <c r="I1295">
        <v>3</v>
      </c>
      <c r="J1295">
        <v>1</v>
      </c>
    </row>
    <row r="1296" spans="1:10" x14ac:dyDescent="0.45">
      <c r="A1296" t="s">
        <v>10</v>
      </c>
      <c r="B1296" t="s">
        <v>98</v>
      </c>
      <c r="C1296" t="s">
        <v>76</v>
      </c>
      <c r="D1296">
        <v>333</v>
      </c>
      <c r="G1296">
        <v>30.875333009999999</v>
      </c>
      <c r="H1296">
        <v>0.98102940599999999</v>
      </c>
      <c r="I1296">
        <v>3</v>
      </c>
      <c r="J1296">
        <v>1</v>
      </c>
    </row>
    <row r="1297" spans="1:10" x14ac:dyDescent="0.45">
      <c r="A1297" t="s">
        <v>10</v>
      </c>
      <c r="B1297" t="s">
        <v>98</v>
      </c>
      <c r="C1297" t="s">
        <v>76</v>
      </c>
      <c r="D1297">
        <v>316</v>
      </c>
      <c r="G1297">
        <v>30.875333009999999</v>
      </c>
      <c r="H1297">
        <v>0.98102940599999999</v>
      </c>
      <c r="I1297">
        <v>3</v>
      </c>
      <c r="J1297">
        <v>1</v>
      </c>
    </row>
    <row r="1298" spans="1:10" x14ac:dyDescent="0.45">
      <c r="A1298" t="s">
        <v>10</v>
      </c>
      <c r="B1298" t="s">
        <v>98</v>
      </c>
      <c r="C1298" t="s">
        <v>76</v>
      </c>
      <c r="D1298">
        <v>299</v>
      </c>
      <c r="G1298">
        <v>30.875333009999999</v>
      </c>
      <c r="H1298">
        <v>0.98102940599999999</v>
      </c>
      <c r="I1298">
        <v>3</v>
      </c>
      <c r="J1298">
        <v>1</v>
      </c>
    </row>
    <row r="1299" spans="1:10" x14ac:dyDescent="0.45">
      <c r="A1299" t="s">
        <v>10</v>
      </c>
      <c r="B1299" t="s">
        <v>98</v>
      </c>
      <c r="C1299" t="s">
        <v>76</v>
      </c>
      <c r="D1299">
        <v>282</v>
      </c>
      <c r="G1299">
        <v>31.11659547</v>
      </c>
      <c r="H1299">
        <v>0.97768903299999999</v>
      </c>
      <c r="I1299">
        <v>3</v>
      </c>
      <c r="J1299">
        <v>1</v>
      </c>
    </row>
    <row r="1300" spans="1:10" x14ac:dyDescent="0.45">
      <c r="A1300" t="s">
        <v>10</v>
      </c>
      <c r="B1300" t="s">
        <v>98</v>
      </c>
      <c r="C1300" t="s">
        <v>76</v>
      </c>
      <c r="D1300">
        <v>265</v>
      </c>
      <c r="G1300">
        <v>36.638840100000003</v>
      </c>
      <c r="H1300">
        <v>0.96477811999999996</v>
      </c>
      <c r="I1300">
        <v>3</v>
      </c>
      <c r="J1300">
        <v>1</v>
      </c>
    </row>
    <row r="1301" spans="1:10" x14ac:dyDescent="0.45">
      <c r="A1301" t="s">
        <v>10</v>
      </c>
      <c r="B1301" t="s">
        <v>98</v>
      </c>
      <c r="C1301" t="s">
        <v>76</v>
      </c>
      <c r="D1301">
        <v>248</v>
      </c>
      <c r="G1301">
        <v>45.366902590000002</v>
      </c>
      <c r="H1301">
        <v>0.98132442600000003</v>
      </c>
      <c r="I1301">
        <v>3</v>
      </c>
      <c r="J1301">
        <v>1</v>
      </c>
    </row>
    <row r="1302" spans="1:10" x14ac:dyDescent="0.45">
      <c r="A1302" t="s">
        <v>10</v>
      </c>
      <c r="B1302" t="s">
        <v>98</v>
      </c>
      <c r="C1302" t="s">
        <v>76</v>
      </c>
      <c r="D1302">
        <v>231</v>
      </c>
      <c r="G1302">
        <v>43.44870134</v>
      </c>
      <c r="H1302">
        <v>0.98073635000000003</v>
      </c>
      <c r="I1302">
        <v>3</v>
      </c>
      <c r="J1302">
        <v>1</v>
      </c>
    </row>
    <row r="1303" spans="1:10" x14ac:dyDescent="0.45">
      <c r="A1303" t="s">
        <v>10</v>
      </c>
      <c r="B1303" t="s">
        <v>98</v>
      </c>
      <c r="C1303" t="s">
        <v>76</v>
      </c>
      <c r="D1303">
        <v>214</v>
      </c>
      <c r="G1303">
        <v>44.972643210000001</v>
      </c>
      <c r="H1303">
        <v>0.96912733600000001</v>
      </c>
      <c r="I1303">
        <v>3</v>
      </c>
      <c r="J1303">
        <v>1</v>
      </c>
    </row>
    <row r="1304" spans="1:10" x14ac:dyDescent="0.45">
      <c r="A1304" t="s">
        <v>10</v>
      </c>
      <c r="B1304" t="s">
        <v>98</v>
      </c>
      <c r="C1304" t="s">
        <v>76</v>
      </c>
      <c r="D1304">
        <v>197</v>
      </c>
      <c r="G1304">
        <v>44.481326469999999</v>
      </c>
      <c r="H1304">
        <v>0.96810048999999998</v>
      </c>
      <c r="I1304">
        <v>3</v>
      </c>
      <c r="J1304">
        <v>1</v>
      </c>
    </row>
    <row r="1305" spans="1:10" x14ac:dyDescent="0.45">
      <c r="A1305" t="s">
        <v>10</v>
      </c>
      <c r="B1305" t="s">
        <v>98</v>
      </c>
      <c r="C1305" t="s">
        <v>76</v>
      </c>
      <c r="D1305">
        <v>180</v>
      </c>
      <c r="G1305">
        <v>49.023076709999998</v>
      </c>
      <c r="H1305">
        <v>0.95985264599999998</v>
      </c>
      <c r="I1305">
        <v>3</v>
      </c>
      <c r="J1305">
        <v>1</v>
      </c>
    </row>
    <row r="1306" spans="1:10" x14ac:dyDescent="0.45">
      <c r="A1306" t="s">
        <v>10</v>
      </c>
      <c r="B1306" t="s">
        <v>98</v>
      </c>
      <c r="C1306" t="s">
        <v>76</v>
      </c>
      <c r="D1306">
        <v>163</v>
      </c>
      <c r="G1306">
        <v>64.991220389999995</v>
      </c>
      <c r="H1306">
        <v>0.78470878099999997</v>
      </c>
      <c r="I1306">
        <v>3</v>
      </c>
      <c r="J1306">
        <v>1</v>
      </c>
    </row>
    <row r="1307" spans="1:10" x14ac:dyDescent="0.45">
      <c r="A1307" t="s">
        <v>10</v>
      </c>
      <c r="B1307" t="s">
        <v>98</v>
      </c>
      <c r="C1307" t="s">
        <v>76</v>
      </c>
      <c r="D1307">
        <v>146</v>
      </c>
      <c r="G1307">
        <v>62.0233037</v>
      </c>
      <c r="H1307">
        <v>0.83635607999999995</v>
      </c>
      <c r="I1307">
        <v>3</v>
      </c>
      <c r="J1307">
        <v>1</v>
      </c>
    </row>
    <row r="1308" spans="1:10" x14ac:dyDescent="0.45">
      <c r="A1308" t="s">
        <v>10</v>
      </c>
      <c r="B1308" t="s">
        <v>98</v>
      </c>
      <c r="C1308" t="s">
        <v>76</v>
      </c>
      <c r="D1308">
        <v>129</v>
      </c>
      <c r="G1308">
        <v>53.24929453</v>
      </c>
      <c r="H1308">
        <v>0.95825866000000004</v>
      </c>
      <c r="I1308">
        <v>3</v>
      </c>
      <c r="J1308">
        <v>1</v>
      </c>
    </row>
    <row r="1309" spans="1:10" x14ac:dyDescent="0.45">
      <c r="A1309" t="s">
        <v>10</v>
      </c>
      <c r="B1309" t="s">
        <v>98</v>
      </c>
      <c r="C1309" t="s">
        <v>76</v>
      </c>
      <c r="D1309">
        <v>112</v>
      </c>
      <c r="G1309">
        <v>51.137090180000001</v>
      </c>
      <c r="H1309">
        <v>0.97614925600000002</v>
      </c>
      <c r="I1309">
        <v>3</v>
      </c>
      <c r="J1309">
        <v>1</v>
      </c>
    </row>
    <row r="1310" spans="1:10" x14ac:dyDescent="0.45">
      <c r="A1310" t="s">
        <v>10</v>
      </c>
      <c r="B1310" t="s">
        <v>98</v>
      </c>
      <c r="C1310" t="s">
        <v>76</v>
      </c>
      <c r="D1310">
        <v>95</v>
      </c>
      <c r="G1310">
        <v>47.604800330000003</v>
      </c>
      <c r="H1310">
        <v>0.97653063399999995</v>
      </c>
      <c r="I1310">
        <v>3</v>
      </c>
      <c r="J1310">
        <v>1</v>
      </c>
    </row>
    <row r="1311" spans="1:10" x14ac:dyDescent="0.45">
      <c r="A1311" t="s">
        <v>10</v>
      </c>
      <c r="B1311" t="s">
        <v>98</v>
      </c>
      <c r="C1311" t="s">
        <v>76</v>
      </c>
      <c r="D1311">
        <v>78</v>
      </c>
      <c r="G1311">
        <v>46.020058280000001</v>
      </c>
      <c r="H1311">
        <v>0.97052891100000005</v>
      </c>
      <c r="I1311">
        <v>3</v>
      </c>
      <c r="J1311">
        <v>1</v>
      </c>
    </row>
    <row r="1312" spans="1:10" x14ac:dyDescent="0.45">
      <c r="A1312" t="s">
        <v>10</v>
      </c>
      <c r="B1312" t="s">
        <v>98</v>
      </c>
      <c r="C1312" t="s">
        <v>76</v>
      </c>
      <c r="D1312">
        <v>61</v>
      </c>
      <c r="G1312">
        <v>39.675146359999999</v>
      </c>
      <c r="H1312">
        <v>0.98449917600000003</v>
      </c>
      <c r="I1312">
        <v>3</v>
      </c>
      <c r="J1312">
        <v>1</v>
      </c>
    </row>
    <row r="1313" spans="1:10" x14ac:dyDescent="0.45">
      <c r="A1313" t="s">
        <v>10</v>
      </c>
      <c r="B1313" t="s">
        <v>98</v>
      </c>
      <c r="C1313" t="s">
        <v>76</v>
      </c>
      <c r="D1313">
        <v>44</v>
      </c>
      <c r="G1313">
        <v>38.562302260000003</v>
      </c>
      <c r="H1313">
        <v>0.982934007</v>
      </c>
      <c r="I1313">
        <v>3</v>
      </c>
      <c r="J1313">
        <v>1</v>
      </c>
    </row>
    <row r="1314" spans="1:10" x14ac:dyDescent="0.45">
      <c r="A1314" t="s">
        <v>10</v>
      </c>
      <c r="B1314" t="s">
        <v>98</v>
      </c>
      <c r="C1314" t="s">
        <v>76</v>
      </c>
      <c r="D1314">
        <v>27</v>
      </c>
      <c r="G1314">
        <v>41.438910810000003</v>
      </c>
      <c r="H1314">
        <v>0.98024763299999995</v>
      </c>
      <c r="I1314">
        <v>3</v>
      </c>
      <c r="J1314">
        <v>1</v>
      </c>
    </row>
    <row r="1315" spans="1:10" x14ac:dyDescent="0.45">
      <c r="A1315" t="s">
        <v>10</v>
      </c>
      <c r="B1315" t="s">
        <v>98</v>
      </c>
      <c r="C1315" t="s">
        <v>76</v>
      </c>
      <c r="D1315">
        <v>10</v>
      </c>
      <c r="H1315">
        <v>0</v>
      </c>
      <c r="I1315">
        <v>3</v>
      </c>
      <c r="J1315">
        <v>1</v>
      </c>
    </row>
    <row r="1316" spans="1:10" x14ac:dyDescent="0.45">
      <c r="A1316" t="s">
        <v>10</v>
      </c>
      <c r="B1316" t="s">
        <v>99</v>
      </c>
      <c r="C1316" t="s">
        <v>64</v>
      </c>
      <c r="D1316">
        <v>333</v>
      </c>
      <c r="G1316">
        <v>49.215673559999999</v>
      </c>
      <c r="H1316">
        <v>0.90419034399999998</v>
      </c>
      <c r="I1316">
        <v>3</v>
      </c>
      <c r="J1316">
        <v>1</v>
      </c>
    </row>
    <row r="1317" spans="1:10" x14ac:dyDescent="0.45">
      <c r="A1317" t="s">
        <v>10</v>
      </c>
      <c r="B1317" t="s">
        <v>99</v>
      </c>
      <c r="C1317" t="s">
        <v>64</v>
      </c>
      <c r="D1317">
        <v>316</v>
      </c>
      <c r="G1317">
        <v>49.215673559999999</v>
      </c>
      <c r="H1317">
        <v>0.90419034399999998</v>
      </c>
      <c r="I1317">
        <v>3</v>
      </c>
      <c r="J1317">
        <v>1</v>
      </c>
    </row>
    <row r="1318" spans="1:10" x14ac:dyDescent="0.45">
      <c r="A1318" t="s">
        <v>10</v>
      </c>
      <c r="B1318" t="s">
        <v>99</v>
      </c>
      <c r="C1318" t="s">
        <v>64</v>
      </c>
      <c r="D1318">
        <v>299</v>
      </c>
      <c r="G1318">
        <v>49.215673559999999</v>
      </c>
      <c r="H1318">
        <v>0.90419034399999998</v>
      </c>
      <c r="I1318">
        <v>3</v>
      </c>
      <c r="J1318">
        <v>1</v>
      </c>
    </row>
    <row r="1319" spans="1:10" x14ac:dyDescent="0.45">
      <c r="A1319" t="s">
        <v>10</v>
      </c>
      <c r="B1319" t="s">
        <v>99</v>
      </c>
      <c r="C1319" t="s">
        <v>64</v>
      </c>
      <c r="D1319">
        <v>282</v>
      </c>
      <c r="G1319">
        <v>49.823294420000003</v>
      </c>
      <c r="H1319">
        <v>0.90077362500000002</v>
      </c>
      <c r="I1319">
        <v>3</v>
      </c>
      <c r="J1319">
        <v>1</v>
      </c>
    </row>
    <row r="1320" spans="1:10" x14ac:dyDescent="0.45">
      <c r="A1320" t="s">
        <v>10</v>
      </c>
      <c r="B1320" t="s">
        <v>99</v>
      </c>
      <c r="C1320" t="s">
        <v>64</v>
      </c>
      <c r="D1320">
        <v>265</v>
      </c>
      <c r="G1320">
        <v>51.463870180000001</v>
      </c>
      <c r="H1320">
        <v>0.88522096699999997</v>
      </c>
      <c r="I1320">
        <v>3</v>
      </c>
      <c r="J1320">
        <v>1</v>
      </c>
    </row>
    <row r="1321" spans="1:10" x14ac:dyDescent="0.45">
      <c r="A1321" t="s">
        <v>10</v>
      </c>
      <c r="B1321" t="s">
        <v>99</v>
      </c>
      <c r="C1321" t="s">
        <v>64</v>
      </c>
      <c r="D1321">
        <v>248</v>
      </c>
      <c r="G1321">
        <v>51.463870180000001</v>
      </c>
      <c r="H1321">
        <v>0.88522096699999997</v>
      </c>
      <c r="I1321">
        <v>3</v>
      </c>
      <c r="J1321">
        <v>1</v>
      </c>
    </row>
    <row r="1322" spans="1:10" x14ac:dyDescent="0.45">
      <c r="A1322" t="s">
        <v>10</v>
      </c>
      <c r="B1322" t="s">
        <v>99</v>
      </c>
      <c r="C1322" t="s">
        <v>64</v>
      </c>
      <c r="D1322">
        <v>231</v>
      </c>
      <c r="G1322">
        <v>51.463870180000001</v>
      </c>
      <c r="H1322">
        <v>0.88522096699999997</v>
      </c>
      <c r="I1322">
        <v>3</v>
      </c>
      <c r="J1322">
        <v>1</v>
      </c>
    </row>
    <row r="1323" spans="1:10" x14ac:dyDescent="0.45">
      <c r="A1323" t="s">
        <v>10</v>
      </c>
      <c r="B1323" t="s">
        <v>99</v>
      </c>
      <c r="C1323" t="s">
        <v>64</v>
      </c>
      <c r="D1323">
        <v>214</v>
      </c>
      <c r="G1323">
        <v>51.463870180000001</v>
      </c>
      <c r="H1323">
        <v>0.88522096699999997</v>
      </c>
      <c r="I1323">
        <v>3</v>
      </c>
      <c r="J1323">
        <v>1</v>
      </c>
    </row>
    <row r="1324" spans="1:10" x14ac:dyDescent="0.45">
      <c r="A1324" t="s">
        <v>10</v>
      </c>
      <c r="B1324" t="s">
        <v>99</v>
      </c>
      <c r="C1324" t="s">
        <v>64</v>
      </c>
      <c r="D1324">
        <v>197</v>
      </c>
      <c r="G1324">
        <v>51.000689899999998</v>
      </c>
      <c r="H1324">
        <v>0.89278584400000005</v>
      </c>
      <c r="I1324">
        <v>3</v>
      </c>
      <c r="J1324">
        <v>1</v>
      </c>
    </row>
    <row r="1325" spans="1:10" x14ac:dyDescent="0.45">
      <c r="A1325" t="s">
        <v>10</v>
      </c>
      <c r="B1325" t="s">
        <v>99</v>
      </c>
      <c r="C1325" t="s">
        <v>64</v>
      </c>
      <c r="D1325">
        <v>180</v>
      </c>
      <c r="G1325">
        <v>48.717355679999997</v>
      </c>
      <c r="H1325">
        <v>0.92993000699999995</v>
      </c>
      <c r="I1325">
        <v>3</v>
      </c>
      <c r="J1325">
        <v>1</v>
      </c>
    </row>
    <row r="1326" spans="1:10" x14ac:dyDescent="0.45">
      <c r="A1326" t="s">
        <v>10</v>
      </c>
      <c r="B1326" t="s">
        <v>99</v>
      </c>
      <c r="C1326" t="s">
        <v>64</v>
      </c>
      <c r="D1326">
        <v>163</v>
      </c>
      <c r="G1326">
        <v>48.81511596</v>
      </c>
      <c r="H1326">
        <v>0.93194335900000003</v>
      </c>
      <c r="I1326">
        <v>3</v>
      </c>
      <c r="J1326">
        <v>1</v>
      </c>
    </row>
    <row r="1327" spans="1:10" x14ac:dyDescent="0.45">
      <c r="A1327" t="s">
        <v>10</v>
      </c>
      <c r="B1327" t="s">
        <v>99</v>
      </c>
      <c r="C1327" t="s">
        <v>64</v>
      </c>
      <c r="D1327">
        <v>146</v>
      </c>
      <c r="G1327">
        <v>48.81511596</v>
      </c>
      <c r="H1327">
        <v>0.93194335900000003</v>
      </c>
      <c r="I1327">
        <v>3</v>
      </c>
      <c r="J1327">
        <v>1</v>
      </c>
    </row>
    <row r="1328" spans="1:10" x14ac:dyDescent="0.45">
      <c r="A1328" t="s">
        <v>10</v>
      </c>
      <c r="B1328" t="s">
        <v>99</v>
      </c>
      <c r="C1328" t="s">
        <v>64</v>
      </c>
      <c r="D1328">
        <v>129</v>
      </c>
      <c r="G1328">
        <v>48.81511596</v>
      </c>
      <c r="H1328">
        <v>0.93194335900000003</v>
      </c>
      <c r="I1328">
        <v>3</v>
      </c>
      <c r="J1328">
        <v>1</v>
      </c>
    </row>
    <row r="1329" spans="1:10" x14ac:dyDescent="0.45">
      <c r="A1329" t="s">
        <v>10</v>
      </c>
      <c r="B1329" t="s">
        <v>99</v>
      </c>
      <c r="C1329" t="s">
        <v>64</v>
      </c>
      <c r="D1329">
        <v>112</v>
      </c>
      <c r="G1329">
        <v>49.702032690000003</v>
      </c>
      <c r="H1329">
        <v>0.92751008099999999</v>
      </c>
      <c r="I1329">
        <v>3</v>
      </c>
      <c r="J1329">
        <v>1</v>
      </c>
    </row>
    <row r="1330" spans="1:10" x14ac:dyDescent="0.45">
      <c r="A1330" t="s">
        <v>10</v>
      </c>
      <c r="B1330" t="s">
        <v>99</v>
      </c>
      <c r="C1330" t="s">
        <v>64</v>
      </c>
      <c r="D1330">
        <v>95</v>
      </c>
      <c r="G1330">
        <v>54.14205269</v>
      </c>
      <c r="H1330">
        <v>0.90263004499999999</v>
      </c>
      <c r="I1330">
        <v>3</v>
      </c>
      <c r="J1330">
        <v>1</v>
      </c>
    </row>
    <row r="1331" spans="1:10" x14ac:dyDescent="0.45">
      <c r="A1331" t="s">
        <v>10</v>
      </c>
      <c r="B1331" t="s">
        <v>99</v>
      </c>
      <c r="C1331" t="s">
        <v>64</v>
      </c>
      <c r="D1331">
        <v>78</v>
      </c>
      <c r="G1331">
        <v>52.52093378</v>
      </c>
      <c r="H1331">
        <v>0.89701167100000001</v>
      </c>
      <c r="I1331">
        <v>3</v>
      </c>
      <c r="J1331">
        <v>1</v>
      </c>
    </row>
    <row r="1332" spans="1:10" x14ac:dyDescent="0.45">
      <c r="A1332" t="s">
        <v>10</v>
      </c>
      <c r="B1332" t="s">
        <v>99</v>
      </c>
      <c r="C1332" t="s">
        <v>64</v>
      </c>
      <c r="D1332">
        <v>61</v>
      </c>
      <c r="G1332">
        <v>55.173293700000002</v>
      </c>
      <c r="H1332">
        <v>0.88771464700000002</v>
      </c>
      <c r="I1332">
        <v>3</v>
      </c>
      <c r="J1332">
        <v>1</v>
      </c>
    </row>
    <row r="1333" spans="1:10" x14ac:dyDescent="0.45">
      <c r="A1333" t="s">
        <v>10</v>
      </c>
      <c r="B1333" t="s">
        <v>99</v>
      </c>
      <c r="C1333" t="s">
        <v>64</v>
      </c>
      <c r="D1333">
        <v>44</v>
      </c>
      <c r="G1333">
        <v>60.751551749999997</v>
      </c>
      <c r="H1333">
        <v>0.85505721599999995</v>
      </c>
      <c r="I1333">
        <v>3</v>
      </c>
      <c r="J1333">
        <v>1</v>
      </c>
    </row>
    <row r="1334" spans="1:10" x14ac:dyDescent="0.45">
      <c r="A1334" t="s">
        <v>10</v>
      </c>
      <c r="B1334" t="s">
        <v>99</v>
      </c>
      <c r="C1334" t="s">
        <v>64</v>
      </c>
      <c r="D1334">
        <v>27</v>
      </c>
      <c r="G1334">
        <v>43.949711129999997</v>
      </c>
      <c r="H1334">
        <v>0.86602540400000005</v>
      </c>
      <c r="I1334">
        <v>3</v>
      </c>
      <c r="J1334">
        <v>1</v>
      </c>
    </row>
    <row r="1335" spans="1:10" x14ac:dyDescent="0.45">
      <c r="A1335" t="s">
        <v>10</v>
      </c>
      <c r="B1335" t="s">
        <v>99</v>
      </c>
      <c r="C1335" t="s">
        <v>64</v>
      </c>
      <c r="D1335">
        <v>10</v>
      </c>
      <c r="H1335">
        <v>0</v>
      </c>
      <c r="I1335">
        <v>3</v>
      </c>
      <c r="J1335">
        <v>1</v>
      </c>
    </row>
    <row r="1336" spans="1:10" x14ac:dyDescent="0.45">
      <c r="A1336" t="s">
        <v>10</v>
      </c>
      <c r="B1336" t="s">
        <v>99</v>
      </c>
      <c r="C1336" t="s">
        <v>76</v>
      </c>
      <c r="D1336">
        <v>333</v>
      </c>
      <c r="G1336">
        <v>49.215673559999999</v>
      </c>
      <c r="H1336">
        <v>0.90419034399999998</v>
      </c>
      <c r="I1336">
        <v>3</v>
      </c>
      <c r="J1336">
        <v>1</v>
      </c>
    </row>
    <row r="1337" spans="1:10" x14ac:dyDescent="0.45">
      <c r="A1337" t="s">
        <v>10</v>
      </c>
      <c r="B1337" t="s">
        <v>99</v>
      </c>
      <c r="C1337" t="s">
        <v>76</v>
      </c>
      <c r="D1337">
        <v>316</v>
      </c>
      <c r="G1337">
        <v>49.215673559999999</v>
      </c>
      <c r="H1337">
        <v>0.90419034399999998</v>
      </c>
      <c r="I1337">
        <v>3</v>
      </c>
      <c r="J1337">
        <v>1</v>
      </c>
    </row>
    <row r="1338" spans="1:10" x14ac:dyDescent="0.45">
      <c r="A1338" t="s">
        <v>10</v>
      </c>
      <c r="B1338" t="s">
        <v>99</v>
      </c>
      <c r="C1338" t="s">
        <v>76</v>
      </c>
      <c r="D1338">
        <v>299</v>
      </c>
      <c r="G1338">
        <v>49.215673559999999</v>
      </c>
      <c r="H1338">
        <v>0.90419034399999998</v>
      </c>
      <c r="I1338">
        <v>3</v>
      </c>
      <c r="J1338">
        <v>1</v>
      </c>
    </row>
    <row r="1339" spans="1:10" x14ac:dyDescent="0.45">
      <c r="A1339" t="s">
        <v>10</v>
      </c>
      <c r="B1339" t="s">
        <v>99</v>
      </c>
      <c r="C1339" t="s">
        <v>76</v>
      </c>
      <c r="D1339">
        <v>282</v>
      </c>
      <c r="G1339">
        <v>49.215673559999999</v>
      </c>
      <c r="H1339">
        <v>0.90419034399999998</v>
      </c>
      <c r="I1339">
        <v>3</v>
      </c>
      <c r="J1339">
        <v>1</v>
      </c>
    </row>
    <row r="1340" spans="1:10" x14ac:dyDescent="0.45">
      <c r="A1340" t="s">
        <v>10</v>
      </c>
      <c r="B1340" t="s">
        <v>99</v>
      </c>
      <c r="C1340" t="s">
        <v>76</v>
      </c>
      <c r="D1340">
        <v>265</v>
      </c>
      <c r="G1340">
        <v>49.215673559999999</v>
      </c>
      <c r="H1340">
        <v>0.90419034399999998</v>
      </c>
      <c r="I1340">
        <v>3</v>
      </c>
      <c r="J1340">
        <v>1</v>
      </c>
    </row>
    <row r="1341" spans="1:10" x14ac:dyDescent="0.45">
      <c r="A1341" t="s">
        <v>10</v>
      </c>
      <c r="B1341" t="s">
        <v>99</v>
      </c>
      <c r="C1341" t="s">
        <v>76</v>
      </c>
      <c r="D1341">
        <v>248</v>
      </c>
      <c r="G1341">
        <v>49.215673559999999</v>
      </c>
      <c r="H1341">
        <v>0.90419034399999998</v>
      </c>
      <c r="I1341">
        <v>3</v>
      </c>
      <c r="J1341">
        <v>1</v>
      </c>
    </row>
    <row r="1342" spans="1:10" x14ac:dyDescent="0.45">
      <c r="A1342" t="s">
        <v>10</v>
      </c>
      <c r="B1342" t="s">
        <v>99</v>
      </c>
      <c r="C1342" t="s">
        <v>76</v>
      </c>
      <c r="D1342">
        <v>231</v>
      </c>
      <c r="G1342">
        <v>49.215673559999999</v>
      </c>
      <c r="H1342">
        <v>0.90419034399999998</v>
      </c>
      <c r="I1342">
        <v>3</v>
      </c>
      <c r="J1342">
        <v>1</v>
      </c>
    </row>
    <row r="1343" spans="1:10" x14ac:dyDescent="0.45">
      <c r="A1343" t="s">
        <v>10</v>
      </c>
      <c r="B1343" t="s">
        <v>99</v>
      </c>
      <c r="C1343" t="s">
        <v>76</v>
      </c>
      <c r="D1343">
        <v>214</v>
      </c>
      <c r="G1343">
        <v>49.215673559999999</v>
      </c>
      <c r="H1343">
        <v>0.90419034399999998</v>
      </c>
      <c r="I1343">
        <v>3</v>
      </c>
      <c r="J1343">
        <v>1</v>
      </c>
    </row>
    <row r="1344" spans="1:10" x14ac:dyDescent="0.45">
      <c r="A1344" t="s">
        <v>10</v>
      </c>
      <c r="B1344" t="s">
        <v>99</v>
      </c>
      <c r="C1344" t="s">
        <v>76</v>
      </c>
      <c r="D1344">
        <v>197</v>
      </c>
      <c r="G1344">
        <v>52.941209569999998</v>
      </c>
      <c r="H1344">
        <v>0.86951270899999999</v>
      </c>
      <c r="I1344">
        <v>3</v>
      </c>
      <c r="J1344">
        <v>1</v>
      </c>
    </row>
    <row r="1345" spans="1:10" x14ac:dyDescent="0.45">
      <c r="A1345" t="s">
        <v>10</v>
      </c>
      <c r="B1345" t="s">
        <v>99</v>
      </c>
      <c r="C1345" t="s">
        <v>76</v>
      </c>
      <c r="D1345">
        <v>180</v>
      </c>
      <c r="G1345">
        <v>52.941209569999998</v>
      </c>
      <c r="H1345">
        <v>0.86951270899999999</v>
      </c>
      <c r="I1345">
        <v>3</v>
      </c>
      <c r="J1345">
        <v>1</v>
      </c>
    </row>
    <row r="1346" spans="1:10" x14ac:dyDescent="0.45">
      <c r="A1346" t="s">
        <v>10</v>
      </c>
      <c r="B1346" t="s">
        <v>99</v>
      </c>
      <c r="C1346" t="s">
        <v>76</v>
      </c>
      <c r="D1346">
        <v>163</v>
      </c>
      <c r="G1346">
        <v>52.769832450000003</v>
      </c>
      <c r="H1346">
        <v>0.87188113499999997</v>
      </c>
      <c r="I1346">
        <v>3</v>
      </c>
      <c r="J1346">
        <v>1</v>
      </c>
    </row>
    <row r="1347" spans="1:10" x14ac:dyDescent="0.45">
      <c r="A1347" t="s">
        <v>10</v>
      </c>
      <c r="B1347" t="s">
        <v>99</v>
      </c>
      <c r="C1347" t="s">
        <v>76</v>
      </c>
      <c r="D1347">
        <v>146</v>
      </c>
      <c r="G1347">
        <v>50.748327590000002</v>
      </c>
      <c r="H1347">
        <v>0.90166637699999996</v>
      </c>
      <c r="I1347">
        <v>3</v>
      </c>
      <c r="J1347">
        <v>1</v>
      </c>
    </row>
    <row r="1348" spans="1:10" x14ac:dyDescent="0.45">
      <c r="A1348" t="s">
        <v>10</v>
      </c>
      <c r="B1348" t="s">
        <v>99</v>
      </c>
      <c r="C1348" t="s">
        <v>76</v>
      </c>
      <c r="D1348">
        <v>129</v>
      </c>
      <c r="G1348">
        <v>45.106133270000001</v>
      </c>
      <c r="H1348">
        <v>0.97390857900000005</v>
      </c>
      <c r="I1348">
        <v>3</v>
      </c>
      <c r="J1348">
        <v>1</v>
      </c>
    </row>
    <row r="1349" spans="1:10" x14ac:dyDescent="0.45">
      <c r="A1349" t="s">
        <v>10</v>
      </c>
      <c r="B1349" t="s">
        <v>99</v>
      </c>
      <c r="C1349" t="s">
        <v>76</v>
      </c>
      <c r="D1349">
        <v>112</v>
      </c>
      <c r="G1349">
        <v>45.109676759999999</v>
      </c>
      <c r="H1349">
        <v>0.98040835199999998</v>
      </c>
      <c r="I1349">
        <v>3</v>
      </c>
      <c r="J1349">
        <v>1</v>
      </c>
    </row>
    <row r="1350" spans="1:10" x14ac:dyDescent="0.45">
      <c r="A1350" t="s">
        <v>10</v>
      </c>
      <c r="B1350" t="s">
        <v>99</v>
      </c>
      <c r="C1350" t="s">
        <v>76</v>
      </c>
      <c r="D1350">
        <v>95</v>
      </c>
      <c r="G1350">
        <v>46.411990449999998</v>
      </c>
      <c r="H1350">
        <v>0.98351083100000003</v>
      </c>
      <c r="I1350">
        <v>3</v>
      </c>
      <c r="J1350">
        <v>1</v>
      </c>
    </row>
    <row r="1351" spans="1:10" x14ac:dyDescent="0.45">
      <c r="A1351" t="s">
        <v>10</v>
      </c>
      <c r="B1351" t="s">
        <v>99</v>
      </c>
      <c r="C1351" t="s">
        <v>76</v>
      </c>
      <c r="D1351">
        <v>78</v>
      </c>
      <c r="G1351">
        <v>44.156194079999999</v>
      </c>
      <c r="H1351">
        <v>0.99050839999999996</v>
      </c>
      <c r="I1351">
        <v>3</v>
      </c>
      <c r="J1351">
        <v>1</v>
      </c>
    </row>
    <row r="1352" spans="1:10" x14ac:dyDescent="0.45">
      <c r="A1352" t="s">
        <v>10</v>
      </c>
      <c r="B1352" t="s">
        <v>99</v>
      </c>
      <c r="C1352" t="s">
        <v>76</v>
      </c>
      <c r="D1352">
        <v>61</v>
      </c>
      <c r="G1352">
        <v>46.16397224</v>
      </c>
      <c r="H1352">
        <v>0.99359077200000001</v>
      </c>
      <c r="I1352">
        <v>3</v>
      </c>
      <c r="J1352">
        <v>1</v>
      </c>
    </row>
    <row r="1353" spans="1:10" x14ac:dyDescent="0.45">
      <c r="A1353" t="s">
        <v>10</v>
      </c>
      <c r="B1353" t="s">
        <v>99</v>
      </c>
      <c r="C1353" t="s">
        <v>76</v>
      </c>
      <c r="D1353">
        <v>44</v>
      </c>
      <c r="G1353">
        <v>63.211399759999999</v>
      </c>
      <c r="H1353">
        <v>0.79301378499999997</v>
      </c>
      <c r="I1353">
        <v>3</v>
      </c>
      <c r="J1353">
        <v>1</v>
      </c>
    </row>
    <row r="1354" spans="1:10" x14ac:dyDescent="0.45">
      <c r="A1354" t="s">
        <v>10</v>
      </c>
      <c r="B1354" t="s">
        <v>99</v>
      </c>
      <c r="C1354" t="s">
        <v>76</v>
      </c>
      <c r="D1354">
        <v>27</v>
      </c>
      <c r="G1354">
        <v>31.04434071</v>
      </c>
      <c r="H1354">
        <v>0.86602540400000005</v>
      </c>
      <c r="I1354">
        <v>3</v>
      </c>
      <c r="J1354">
        <v>1</v>
      </c>
    </row>
    <row r="1355" spans="1:10" x14ac:dyDescent="0.45">
      <c r="A1355" t="s">
        <v>10</v>
      </c>
      <c r="B1355" t="s">
        <v>99</v>
      </c>
      <c r="C1355" t="s">
        <v>76</v>
      </c>
      <c r="D1355">
        <v>10</v>
      </c>
      <c r="I1355">
        <v>3</v>
      </c>
      <c r="J1355">
        <v>1</v>
      </c>
    </row>
    <row r="1356" spans="1:10" x14ac:dyDescent="0.45">
      <c r="A1356" t="s">
        <v>10</v>
      </c>
      <c r="B1356" t="s">
        <v>100</v>
      </c>
      <c r="C1356" t="s">
        <v>64</v>
      </c>
      <c r="D1356">
        <v>333</v>
      </c>
      <c r="G1356">
        <v>-102.502043</v>
      </c>
      <c r="H1356">
        <v>0.84108648900000005</v>
      </c>
      <c r="I1356">
        <v>3</v>
      </c>
      <c r="J1356">
        <v>1</v>
      </c>
    </row>
    <row r="1357" spans="1:10" x14ac:dyDescent="0.45">
      <c r="A1357" t="s">
        <v>10</v>
      </c>
      <c r="B1357" t="s">
        <v>100</v>
      </c>
      <c r="C1357" t="s">
        <v>64</v>
      </c>
      <c r="D1357">
        <v>316</v>
      </c>
      <c r="G1357">
        <v>-102.502043</v>
      </c>
      <c r="H1357">
        <v>0.84108648900000005</v>
      </c>
      <c r="I1357">
        <v>3</v>
      </c>
      <c r="J1357">
        <v>1</v>
      </c>
    </row>
    <row r="1358" spans="1:10" x14ac:dyDescent="0.45">
      <c r="A1358" t="s">
        <v>10</v>
      </c>
      <c r="B1358" t="s">
        <v>100</v>
      </c>
      <c r="C1358" t="s">
        <v>64</v>
      </c>
      <c r="D1358">
        <v>299</v>
      </c>
      <c r="G1358">
        <v>-102.502043</v>
      </c>
      <c r="H1358">
        <v>0.84108648900000005</v>
      </c>
      <c r="I1358">
        <v>3</v>
      </c>
      <c r="J1358">
        <v>1</v>
      </c>
    </row>
    <row r="1359" spans="1:10" x14ac:dyDescent="0.45">
      <c r="A1359" t="s">
        <v>10</v>
      </c>
      <c r="B1359" t="s">
        <v>100</v>
      </c>
      <c r="C1359" t="s">
        <v>64</v>
      </c>
      <c r="D1359">
        <v>282</v>
      </c>
      <c r="G1359">
        <v>-102.502043</v>
      </c>
      <c r="H1359">
        <v>0.84108648900000005</v>
      </c>
      <c r="I1359">
        <v>3</v>
      </c>
      <c r="J1359">
        <v>1</v>
      </c>
    </row>
    <row r="1360" spans="1:10" x14ac:dyDescent="0.45">
      <c r="A1360" t="s">
        <v>10</v>
      </c>
      <c r="B1360" t="s">
        <v>100</v>
      </c>
      <c r="C1360" t="s">
        <v>64</v>
      </c>
      <c r="D1360">
        <v>265</v>
      </c>
      <c r="G1360">
        <v>-102.502043</v>
      </c>
      <c r="H1360">
        <v>0.84108648900000005</v>
      </c>
      <c r="I1360">
        <v>3</v>
      </c>
      <c r="J1360">
        <v>1</v>
      </c>
    </row>
    <row r="1361" spans="1:10" x14ac:dyDescent="0.45">
      <c r="A1361" t="s">
        <v>10</v>
      </c>
      <c r="B1361" t="s">
        <v>100</v>
      </c>
      <c r="C1361" t="s">
        <v>64</v>
      </c>
      <c r="D1361">
        <v>248</v>
      </c>
      <c r="G1361">
        <v>-115.2762492</v>
      </c>
      <c r="H1361">
        <v>0.88211077299999996</v>
      </c>
      <c r="I1361">
        <v>3</v>
      </c>
      <c r="J1361">
        <v>1</v>
      </c>
    </row>
    <row r="1362" spans="1:10" x14ac:dyDescent="0.45">
      <c r="A1362" t="s">
        <v>10</v>
      </c>
      <c r="B1362" t="s">
        <v>100</v>
      </c>
      <c r="C1362" t="s">
        <v>64</v>
      </c>
      <c r="D1362">
        <v>231</v>
      </c>
      <c r="G1362">
        <v>-128.42559539999999</v>
      </c>
      <c r="H1362">
        <v>0.96724471300000003</v>
      </c>
      <c r="I1362">
        <v>3</v>
      </c>
      <c r="J1362">
        <v>1</v>
      </c>
    </row>
    <row r="1363" spans="1:10" x14ac:dyDescent="0.45">
      <c r="A1363" t="s">
        <v>10</v>
      </c>
      <c r="B1363" t="s">
        <v>100</v>
      </c>
      <c r="C1363" t="s">
        <v>64</v>
      </c>
      <c r="D1363">
        <v>214</v>
      </c>
      <c r="G1363">
        <v>-134.87677120000001</v>
      </c>
      <c r="H1363">
        <v>0.97555533999999999</v>
      </c>
      <c r="I1363">
        <v>3</v>
      </c>
      <c r="J1363">
        <v>1</v>
      </c>
    </row>
    <row r="1364" spans="1:10" x14ac:dyDescent="0.45">
      <c r="A1364" t="s">
        <v>10</v>
      </c>
      <c r="B1364" t="s">
        <v>100</v>
      </c>
      <c r="C1364" t="s">
        <v>64</v>
      </c>
      <c r="D1364">
        <v>197</v>
      </c>
      <c r="G1364">
        <v>-135.89347900000001</v>
      </c>
      <c r="H1364">
        <v>0.97858483399999996</v>
      </c>
      <c r="I1364">
        <v>3</v>
      </c>
      <c r="J1364">
        <v>1</v>
      </c>
    </row>
    <row r="1365" spans="1:10" x14ac:dyDescent="0.45">
      <c r="A1365" t="s">
        <v>10</v>
      </c>
      <c r="B1365" t="s">
        <v>100</v>
      </c>
      <c r="C1365" t="s">
        <v>64</v>
      </c>
      <c r="D1365">
        <v>180</v>
      </c>
      <c r="G1365">
        <v>-119.7086635</v>
      </c>
      <c r="H1365">
        <v>0.98678354499999998</v>
      </c>
      <c r="I1365">
        <v>3</v>
      </c>
      <c r="J1365">
        <v>1</v>
      </c>
    </row>
    <row r="1366" spans="1:10" x14ac:dyDescent="0.45">
      <c r="A1366" t="s">
        <v>10</v>
      </c>
      <c r="B1366" t="s">
        <v>100</v>
      </c>
      <c r="C1366" t="s">
        <v>64</v>
      </c>
      <c r="D1366">
        <v>163</v>
      </c>
      <c r="G1366">
        <v>-72.807464060000001</v>
      </c>
      <c r="H1366">
        <v>0.99040587199999996</v>
      </c>
      <c r="I1366">
        <v>3</v>
      </c>
      <c r="J1366">
        <v>1</v>
      </c>
    </row>
    <row r="1367" spans="1:10" x14ac:dyDescent="0.45">
      <c r="A1367" t="s">
        <v>10</v>
      </c>
      <c r="B1367" t="s">
        <v>100</v>
      </c>
      <c r="C1367" t="s">
        <v>64</v>
      </c>
      <c r="D1367">
        <v>146</v>
      </c>
      <c r="G1367">
        <v>-3.6130064609999999</v>
      </c>
      <c r="H1367">
        <v>0.97072097800000001</v>
      </c>
      <c r="I1367">
        <v>3</v>
      </c>
      <c r="J1367">
        <v>1</v>
      </c>
    </row>
    <row r="1368" spans="1:10" x14ac:dyDescent="0.45">
      <c r="A1368" t="s">
        <v>10</v>
      </c>
      <c r="B1368" t="s">
        <v>100</v>
      </c>
      <c r="C1368" t="s">
        <v>64</v>
      </c>
      <c r="D1368">
        <v>129</v>
      </c>
      <c r="G1368">
        <v>19.57064076</v>
      </c>
      <c r="H1368">
        <v>0.97619994300000001</v>
      </c>
      <c r="I1368">
        <v>3</v>
      </c>
      <c r="J1368">
        <v>1</v>
      </c>
    </row>
    <row r="1369" spans="1:10" x14ac:dyDescent="0.45">
      <c r="A1369" t="s">
        <v>10</v>
      </c>
      <c r="B1369" t="s">
        <v>100</v>
      </c>
      <c r="C1369" t="s">
        <v>64</v>
      </c>
      <c r="D1369">
        <v>112</v>
      </c>
      <c r="G1369">
        <v>35.791459119999999</v>
      </c>
      <c r="H1369">
        <v>0.97675806099999996</v>
      </c>
      <c r="I1369">
        <v>3</v>
      </c>
      <c r="J1369">
        <v>1</v>
      </c>
    </row>
    <row r="1370" spans="1:10" x14ac:dyDescent="0.45">
      <c r="A1370" t="s">
        <v>10</v>
      </c>
      <c r="B1370" t="s">
        <v>100</v>
      </c>
      <c r="C1370" t="s">
        <v>64</v>
      </c>
      <c r="D1370">
        <v>95</v>
      </c>
      <c r="G1370">
        <v>39.244226609999998</v>
      </c>
      <c r="H1370">
        <v>0.96786329500000001</v>
      </c>
      <c r="I1370">
        <v>3</v>
      </c>
      <c r="J1370">
        <v>1</v>
      </c>
    </row>
    <row r="1371" spans="1:10" x14ac:dyDescent="0.45">
      <c r="A1371" t="s">
        <v>10</v>
      </c>
      <c r="B1371" t="s">
        <v>100</v>
      </c>
      <c r="C1371" t="s">
        <v>64</v>
      </c>
      <c r="D1371">
        <v>78</v>
      </c>
      <c r="G1371">
        <v>36.260838849999999</v>
      </c>
      <c r="H1371">
        <v>0.96964230799999995</v>
      </c>
      <c r="I1371">
        <v>3</v>
      </c>
      <c r="J1371">
        <v>1</v>
      </c>
    </row>
    <row r="1372" spans="1:10" x14ac:dyDescent="0.45">
      <c r="A1372" t="s">
        <v>10</v>
      </c>
      <c r="B1372" t="s">
        <v>100</v>
      </c>
      <c r="C1372" t="s">
        <v>64</v>
      </c>
      <c r="D1372">
        <v>61</v>
      </c>
      <c r="G1372">
        <v>41.891619329999997</v>
      </c>
      <c r="H1372">
        <v>0.94796757799999998</v>
      </c>
      <c r="I1372">
        <v>3</v>
      </c>
      <c r="J1372">
        <v>1</v>
      </c>
    </row>
    <row r="1373" spans="1:10" x14ac:dyDescent="0.45">
      <c r="A1373" t="s">
        <v>10</v>
      </c>
      <c r="B1373" t="s">
        <v>100</v>
      </c>
      <c r="C1373" t="s">
        <v>64</v>
      </c>
      <c r="D1373">
        <v>44</v>
      </c>
      <c r="G1373">
        <v>43.051725759999997</v>
      </c>
      <c r="H1373">
        <v>0.96730169899999996</v>
      </c>
      <c r="I1373">
        <v>3</v>
      </c>
      <c r="J1373">
        <v>1</v>
      </c>
    </row>
    <row r="1374" spans="1:10" x14ac:dyDescent="0.45">
      <c r="A1374" t="s">
        <v>10</v>
      </c>
      <c r="B1374" t="s">
        <v>100</v>
      </c>
      <c r="C1374" t="s">
        <v>64</v>
      </c>
      <c r="D1374">
        <v>27</v>
      </c>
      <c r="G1374">
        <v>-341.53442769999998</v>
      </c>
      <c r="H1374">
        <v>0.97126892200000003</v>
      </c>
      <c r="I1374">
        <v>3</v>
      </c>
      <c r="J1374">
        <v>1</v>
      </c>
    </row>
    <row r="1375" spans="1:10" x14ac:dyDescent="0.45">
      <c r="A1375" t="s">
        <v>10</v>
      </c>
      <c r="B1375" t="s">
        <v>100</v>
      </c>
      <c r="C1375" t="s">
        <v>64</v>
      </c>
      <c r="D1375">
        <v>10</v>
      </c>
      <c r="G1375">
        <v>-195.9779819</v>
      </c>
      <c r="H1375">
        <v>0.989452251</v>
      </c>
      <c r="I1375">
        <v>3</v>
      </c>
      <c r="J1375">
        <v>1</v>
      </c>
    </row>
    <row r="1376" spans="1:10" x14ac:dyDescent="0.45">
      <c r="A1376" t="s">
        <v>10</v>
      </c>
      <c r="B1376" t="s">
        <v>100</v>
      </c>
      <c r="C1376" t="s">
        <v>76</v>
      </c>
      <c r="D1376">
        <v>333</v>
      </c>
      <c r="G1376">
        <v>-102.502043</v>
      </c>
      <c r="H1376">
        <v>0.84108648900000005</v>
      </c>
      <c r="I1376">
        <v>3</v>
      </c>
      <c r="J1376">
        <v>1</v>
      </c>
    </row>
    <row r="1377" spans="1:10" x14ac:dyDescent="0.45">
      <c r="A1377" t="s">
        <v>10</v>
      </c>
      <c r="B1377" t="s">
        <v>100</v>
      </c>
      <c r="C1377" t="s">
        <v>76</v>
      </c>
      <c r="D1377">
        <v>316</v>
      </c>
      <c r="G1377">
        <v>-102.502043</v>
      </c>
      <c r="H1377">
        <v>0.84108648900000005</v>
      </c>
      <c r="I1377">
        <v>3</v>
      </c>
      <c r="J1377">
        <v>1</v>
      </c>
    </row>
    <row r="1378" spans="1:10" x14ac:dyDescent="0.45">
      <c r="A1378" t="s">
        <v>10</v>
      </c>
      <c r="B1378" t="s">
        <v>100</v>
      </c>
      <c r="C1378" t="s">
        <v>76</v>
      </c>
      <c r="D1378">
        <v>299</v>
      </c>
      <c r="G1378">
        <v>-105.79716569999999</v>
      </c>
      <c r="H1378">
        <v>0.85156668099999999</v>
      </c>
      <c r="I1378">
        <v>3</v>
      </c>
      <c r="J1378">
        <v>1</v>
      </c>
    </row>
    <row r="1379" spans="1:10" x14ac:dyDescent="0.45">
      <c r="A1379" t="s">
        <v>10</v>
      </c>
      <c r="B1379" t="s">
        <v>100</v>
      </c>
      <c r="C1379" t="s">
        <v>76</v>
      </c>
      <c r="D1379">
        <v>282</v>
      </c>
      <c r="G1379">
        <v>-128.42559539999999</v>
      </c>
      <c r="H1379">
        <v>0.96724471300000003</v>
      </c>
      <c r="I1379">
        <v>3</v>
      </c>
      <c r="J1379">
        <v>1</v>
      </c>
    </row>
    <row r="1380" spans="1:10" x14ac:dyDescent="0.45">
      <c r="A1380" t="s">
        <v>10</v>
      </c>
      <c r="B1380" t="s">
        <v>100</v>
      </c>
      <c r="C1380" t="s">
        <v>76</v>
      </c>
      <c r="D1380">
        <v>265</v>
      </c>
      <c r="G1380">
        <v>-128.42559539999999</v>
      </c>
      <c r="H1380">
        <v>0.96724471300000003</v>
      </c>
      <c r="I1380">
        <v>3</v>
      </c>
      <c r="J1380">
        <v>1</v>
      </c>
    </row>
    <row r="1381" spans="1:10" x14ac:dyDescent="0.45">
      <c r="A1381" t="s">
        <v>10</v>
      </c>
      <c r="B1381" t="s">
        <v>100</v>
      </c>
      <c r="C1381" t="s">
        <v>76</v>
      </c>
      <c r="D1381">
        <v>248</v>
      </c>
      <c r="G1381">
        <v>-106.9847934</v>
      </c>
      <c r="H1381">
        <v>0.96823965000000001</v>
      </c>
      <c r="I1381">
        <v>3</v>
      </c>
      <c r="J1381">
        <v>1</v>
      </c>
    </row>
    <row r="1382" spans="1:10" x14ac:dyDescent="0.45">
      <c r="A1382" t="s">
        <v>10</v>
      </c>
      <c r="B1382" t="s">
        <v>100</v>
      </c>
      <c r="C1382" t="s">
        <v>76</v>
      </c>
      <c r="D1382">
        <v>231</v>
      </c>
      <c r="G1382">
        <v>-70.100938290000002</v>
      </c>
      <c r="H1382">
        <v>0.981393768</v>
      </c>
      <c r="I1382">
        <v>3</v>
      </c>
      <c r="J1382">
        <v>1</v>
      </c>
    </row>
    <row r="1383" spans="1:10" x14ac:dyDescent="0.45">
      <c r="A1383" t="s">
        <v>10</v>
      </c>
      <c r="B1383" t="s">
        <v>100</v>
      </c>
      <c r="C1383" t="s">
        <v>76</v>
      </c>
      <c r="D1383">
        <v>214</v>
      </c>
      <c r="G1383">
        <v>-35.01842954</v>
      </c>
      <c r="H1383">
        <v>0.95231586599999996</v>
      </c>
      <c r="I1383">
        <v>3</v>
      </c>
      <c r="J1383">
        <v>1</v>
      </c>
    </row>
    <row r="1384" spans="1:10" x14ac:dyDescent="0.45">
      <c r="A1384" t="s">
        <v>10</v>
      </c>
      <c r="B1384" t="s">
        <v>100</v>
      </c>
      <c r="C1384" t="s">
        <v>76</v>
      </c>
      <c r="D1384">
        <v>197</v>
      </c>
      <c r="G1384">
        <v>-18.109312970000001</v>
      </c>
      <c r="H1384">
        <v>0.90557986400000001</v>
      </c>
      <c r="I1384">
        <v>3</v>
      </c>
      <c r="J1384">
        <v>1</v>
      </c>
    </row>
    <row r="1385" spans="1:10" x14ac:dyDescent="0.45">
      <c r="A1385" t="s">
        <v>10</v>
      </c>
      <c r="B1385" t="s">
        <v>100</v>
      </c>
      <c r="C1385" t="s">
        <v>76</v>
      </c>
      <c r="D1385">
        <v>180</v>
      </c>
      <c r="G1385">
        <v>-4.8591955259999997</v>
      </c>
      <c r="H1385">
        <v>0.87151588199999996</v>
      </c>
      <c r="I1385">
        <v>3</v>
      </c>
      <c r="J1385">
        <v>1</v>
      </c>
    </row>
    <row r="1386" spans="1:10" x14ac:dyDescent="0.45">
      <c r="A1386" t="s">
        <v>10</v>
      </c>
      <c r="B1386" t="s">
        <v>100</v>
      </c>
      <c r="C1386" t="s">
        <v>76</v>
      </c>
      <c r="D1386">
        <v>163</v>
      </c>
      <c r="G1386">
        <v>-17.77386044</v>
      </c>
      <c r="H1386">
        <v>0.91891272599999996</v>
      </c>
      <c r="I1386">
        <v>3</v>
      </c>
      <c r="J1386">
        <v>1</v>
      </c>
    </row>
    <row r="1387" spans="1:10" x14ac:dyDescent="0.45">
      <c r="A1387" t="s">
        <v>10</v>
      </c>
      <c r="B1387" t="s">
        <v>100</v>
      </c>
      <c r="C1387" t="s">
        <v>76</v>
      </c>
      <c r="D1387">
        <v>146</v>
      </c>
      <c r="G1387">
        <v>-16.73232539</v>
      </c>
      <c r="H1387">
        <v>0.93920342099999998</v>
      </c>
      <c r="I1387">
        <v>3</v>
      </c>
      <c r="J1387">
        <v>1</v>
      </c>
    </row>
    <row r="1388" spans="1:10" x14ac:dyDescent="0.45">
      <c r="A1388" t="s">
        <v>10</v>
      </c>
      <c r="B1388" t="s">
        <v>100</v>
      </c>
      <c r="C1388" t="s">
        <v>76</v>
      </c>
      <c r="D1388">
        <v>129</v>
      </c>
      <c r="G1388">
        <v>-10.514113529999999</v>
      </c>
      <c r="H1388">
        <v>0.96459290799999997</v>
      </c>
      <c r="I1388">
        <v>3</v>
      </c>
      <c r="J1388">
        <v>1</v>
      </c>
    </row>
    <row r="1389" spans="1:10" x14ac:dyDescent="0.45">
      <c r="A1389" t="s">
        <v>10</v>
      </c>
      <c r="B1389" t="s">
        <v>100</v>
      </c>
      <c r="C1389" t="s">
        <v>76</v>
      </c>
      <c r="D1389">
        <v>112</v>
      </c>
      <c r="G1389">
        <v>-14.157782190000001</v>
      </c>
      <c r="H1389">
        <v>0.95872390699999999</v>
      </c>
      <c r="I1389">
        <v>3</v>
      </c>
      <c r="J1389">
        <v>1</v>
      </c>
    </row>
    <row r="1390" spans="1:10" x14ac:dyDescent="0.45">
      <c r="A1390" t="s">
        <v>10</v>
      </c>
      <c r="B1390" t="s">
        <v>100</v>
      </c>
      <c r="C1390" t="s">
        <v>76</v>
      </c>
      <c r="D1390">
        <v>95</v>
      </c>
      <c r="G1390">
        <v>-11.240885049999999</v>
      </c>
      <c r="H1390">
        <v>0.95692096299999996</v>
      </c>
      <c r="I1390">
        <v>3</v>
      </c>
      <c r="J1390">
        <v>1</v>
      </c>
    </row>
    <row r="1391" spans="1:10" x14ac:dyDescent="0.45">
      <c r="A1391" t="s">
        <v>10</v>
      </c>
      <c r="B1391" t="s">
        <v>100</v>
      </c>
      <c r="C1391" t="s">
        <v>76</v>
      </c>
      <c r="D1391">
        <v>78</v>
      </c>
      <c r="G1391">
        <v>0.68556680000000003</v>
      </c>
      <c r="H1391">
        <v>0.97822540999999996</v>
      </c>
      <c r="I1391">
        <v>3</v>
      </c>
      <c r="J1391">
        <v>1</v>
      </c>
    </row>
    <row r="1392" spans="1:10" x14ac:dyDescent="0.45">
      <c r="A1392" t="s">
        <v>10</v>
      </c>
      <c r="B1392" t="s">
        <v>100</v>
      </c>
      <c r="C1392" t="s">
        <v>76</v>
      </c>
      <c r="D1392">
        <v>61</v>
      </c>
      <c r="G1392">
        <v>27.25678834</v>
      </c>
      <c r="H1392">
        <v>0.98983545699999997</v>
      </c>
      <c r="I1392">
        <v>3</v>
      </c>
      <c r="J1392">
        <v>1</v>
      </c>
    </row>
    <row r="1393" spans="1:10" x14ac:dyDescent="0.45">
      <c r="A1393" t="s">
        <v>10</v>
      </c>
      <c r="B1393" t="s">
        <v>100</v>
      </c>
      <c r="C1393" t="s">
        <v>76</v>
      </c>
      <c r="D1393">
        <v>44</v>
      </c>
      <c r="G1393">
        <v>9.2745742070000006</v>
      </c>
      <c r="H1393">
        <v>0.93794023699999995</v>
      </c>
      <c r="I1393">
        <v>3</v>
      </c>
      <c r="J1393">
        <v>1</v>
      </c>
    </row>
    <row r="1394" spans="1:10" x14ac:dyDescent="0.45">
      <c r="A1394" t="s">
        <v>10</v>
      </c>
      <c r="B1394" t="s">
        <v>100</v>
      </c>
      <c r="C1394" t="s">
        <v>76</v>
      </c>
      <c r="D1394">
        <v>27</v>
      </c>
      <c r="G1394">
        <v>20.809305949999999</v>
      </c>
      <c r="H1394">
        <v>0.98650487200000003</v>
      </c>
      <c r="I1394">
        <v>3</v>
      </c>
      <c r="J1394">
        <v>1</v>
      </c>
    </row>
    <row r="1395" spans="1:10" x14ac:dyDescent="0.45">
      <c r="A1395" t="s">
        <v>10</v>
      </c>
      <c r="B1395" t="s">
        <v>100</v>
      </c>
      <c r="C1395" t="s">
        <v>76</v>
      </c>
      <c r="D1395">
        <v>10</v>
      </c>
      <c r="G1395">
        <v>20.622526279999999</v>
      </c>
      <c r="H1395">
        <v>0.86602540400000005</v>
      </c>
      <c r="I1395">
        <v>3</v>
      </c>
      <c r="J1395">
        <v>1</v>
      </c>
    </row>
    <row r="1396" spans="1:10" x14ac:dyDescent="0.45">
      <c r="A1396" t="s">
        <v>10</v>
      </c>
      <c r="B1396" t="s">
        <v>101</v>
      </c>
      <c r="C1396" t="s">
        <v>64</v>
      </c>
      <c r="D1396">
        <v>329</v>
      </c>
      <c r="G1396">
        <v>-823.37565540000003</v>
      </c>
      <c r="H1396">
        <v>0.98537027600000004</v>
      </c>
      <c r="I1396">
        <v>3</v>
      </c>
      <c r="J1396">
        <v>1</v>
      </c>
    </row>
    <row r="1397" spans="1:10" x14ac:dyDescent="0.45">
      <c r="A1397" t="s">
        <v>10</v>
      </c>
      <c r="B1397" t="s">
        <v>101</v>
      </c>
      <c r="C1397" t="s">
        <v>64</v>
      </c>
      <c r="D1397">
        <v>312</v>
      </c>
      <c r="G1397">
        <v>21.420097420000001</v>
      </c>
      <c r="H1397">
        <v>0.927964978</v>
      </c>
      <c r="I1397">
        <v>3</v>
      </c>
      <c r="J1397">
        <v>1</v>
      </c>
    </row>
    <row r="1398" spans="1:10" x14ac:dyDescent="0.45">
      <c r="A1398" t="s">
        <v>10</v>
      </c>
      <c r="B1398" t="s">
        <v>101</v>
      </c>
      <c r="C1398" t="s">
        <v>64</v>
      </c>
      <c r="D1398">
        <v>295</v>
      </c>
      <c r="G1398">
        <v>17.491737830000002</v>
      </c>
      <c r="H1398">
        <v>0.98218500600000003</v>
      </c>
      <c r="I1398">
        <v>3</v>
      </c>
      <c r="J1398">
        <v>1</v>
      </c>
    </row>
    <row r="1399" spans="1:10" x14ac:dyDescent="0.45">
      <c r="A1399" t="s">
        <v>10</v>
      </c>
      <c r="B1399" t="s">
        <v>101</v>
      </c>
      <c r="C1399" t="s">
        <v>64</v>
      </c>
      <c r="D1399">
        <v>278</v>
      </c>
      <c r="G1399">
        <v>15.92647403</v>
      </c>
      <c r="H1399">
        <v>0.992235109</v>
      </c>
      <c r="I1399">
        <v>3</v>
      </c>
      <c r="J1399">
        <v>1</v>
      </c>
    </row>
    <row r="1400" spans="1:10" x14ac:dyDescent="0.45">
      <c r="A1400" t="s">
        <v>10</v>
      </c>
      <c r="B1400" t="s">
        <v>101</v>
      </c>
      <c r="C1400" t="s">
        <v>64</v>
      </c>
      <c r="D1400">
        <v>261</v>
      </c>
      <c r="G1400">
        <v>31.934466870000001</v>
      </c>
      <c r="H1400">
        <v>0.980731201</v>
      </c>
      <c r="I1400">
        <v>3</v>
      </c>
      <c r="J1400">
        <v>1</v>
      </c>
    </row>
    <row r="1401" spans="1:10" x14ac:dyDescent="0.45">
      <c r="A1401" t="s">
        <v>10</v>
      </c>
      <c r="B1401" t="s">
        <v>101</v>
      </c>
      <c r="C1401" t="s">
        <v>64</v>
      </c>
      <c r="D1401">
        <v>244</v>
      </c>
      <c r="G1401">
        <v>33.372656399999997</v>
      </c>
      <c r="H1401">
        <v>0.98928544799999996</v>
      </c>
      <c r="I1401">
        <v>3</v>
      </c>
      <c r="J1401">
        <v>1</v>
      </c>
    </row>
    <row r="1402" spans="1:10" x14ac:dyDescent="0.45">
      <c r="A1402" t="s">
        <v>10</v>
      </c>
      <c r="B1402" t="s">
        <v>101</v>
      </c>
      <c r="C1402" t="s">
        <v>64</v>
      </c>
      <c r="D1402">
        <v>227</v>
      </c>
      <c r="G1402">
        <v>33.130854659999997</v>
      </c>
      <c r="H1402">
        <v>0.98485476999999999</v>
      </c>
      <c r="I1402">
        <v>3</v>
      </c>
      <c r="J1402">
        <v>1</v>
      </c>
    </row>
    <row r="1403" spans="1:10" x14ac:dyDescent="0.45">
      <c r="A1403" t="s">
        <v>10</v>
      </c>
      <c r="B1403" t="s">
        <v>101</v>
      </c>
      <c r="C1403" t="s">
        <v>64</v>
      </c>
      <c r="D1403">
        <v>210</v>
      </c>
      <c r="G1403">
        <v>35.736111649999998</v>
      </c>
      <c r="H1403">
        <v>0.95839975399999999</v>
      </c>
      <c r="I1403">
        <v>3</v>
      </c>
      <c r="J1403">
        <v>1</v>
      </c>
    </row>
    <row r="1404" spans="1:10" x14ac:dyDescent="0.45">
      <c r="A1404" t="s">
        <v>10</v>
      </c>
      <c r="B1404" t="s">
        <v>101</v>
      </c>
      <c r="C1404" t="s">
        <v>64</v>
      </c>
      <c r="D1404">
        <v>193</v>
      </c>
      <c r="G1404">
        <v>35.972693880000001</v>
      </c>
      <c r="H1404">
        <v>0.95358370000000003</v>
      </c>
      <c r="I1404">
        <v>3</v>
      </c>
      <c r="J1404">
        <v>1</v>
      </c>
    </row>
    <row r="1405" spans="1:10" x14ac:dyDescent="0.45">
      <c r="A1405" t="s">
        <v>10</v>
      </c>
      <c r="B1405" t="s">
        <v>101</v>
      </c>
      <c r="C1405" t="s">
        <v>64</v>
      </c>
      <c r="D1405">
        <v>176</v>
      </c>
      <c r="G1405">
        <v>33.848015760000003</v>
      </c>
      <c r="H1405">
        <v>0.97582073499999999</v>
      </c>
      <c r="I1405">
        <v>3</v>
      </c>
      <c r="J1405">
        <v>1</v>
      </c>
    </row>
    <row r="1406" spans="1:10" x14ac:dyDescent="0.45">
      <c r="A1406" t="s">
        <v>10</v>
      </c>
      <c r="B1406" t="s">
        <v>101</v>
      </c>
      <c r="C1406" t="s">
        <v>64</v>
      </c>
      <c r="D1406">
        <v>159</v>
      </c>
      <c r="G1406">
        <v>31.61599953</v>
      </c>
      <c r="H1406">
        <v>0.98474835599999999</v>
      </c>
      <c r="I1406">
        <v>3</v>
      </c>
      <c r="J1406">
        <v>1</v>
      </c>
    </row>
    <row r="1407" spans="1:10" x14ac:dyDescent="0.45">
      <c r="A1407" t="s">
        <v>10</v>
      </c>
      <c r="B1407" t="s">
        <v>101</v>
      </c>
      <c r="C1407" t="s">
        <v>64</v>
      </c>
      <c r="D1407">
        <v>142</v>
      </c>
      <c r="G1407">
        <v>27.24858287</v>
      </c>
      <c r="H1407">
        <v>0.97695944599999995</v>
      </c>
      <c r="I1407">
        <v>3</v>
      </c>
      <c r="J1407">
        <v>1</v>
      </c>
    </row>
    <row r="1408" spans="1:10" x14ac:dyDescent="0.45">
      <c r="A1408" t="s">
        <v>10</v>
      </c>
      <c r="B1408" t="s">
        <v>101</v>
      </c>
      <c r="C1408" t="s">
        <v>64</v>
      </c>
      <c r="D1408">
        <v>125</v>
      </c>
      <c r="G1408">
        <v>26.152760010000002</v>
      </c>
      <c r="H1408">
        <v>0.97691793000000005</v>
      </c>
      <c r="I1408">
        <v>3</v>
      </c>
      <c r="J1408">
        <v>1</v>
      </c>
    </row>
    <row r="1409" spans="1:10" x14ac:dyDescent="0.45">
      <c r="A1409" t="s">
        <v>10</v>
      </c>
      <c r="B1409" t="s">
        <v>101</v>
      </c>
      <c r="C1409" t="s">
        <v>64</v>
      </c>
      <c r="D1409">
        <v>108</v>
      </c>
      <c r="G1409">
        <v>25.813785450000001</v>
      </c>
      <c r="H1409">
        <v>0.97349810999999997</v>
      </c>
      <c r="I1409">
        <v>3</v>
      </c>
      <c r="J1409">
        <v>1</v>
      </c>
    </row>
    <row r="1410" spans="1:10" x14ac:dyDescent="0.45">
      <c r="A1410" t="s">
        <v>10</v>
      </c>
      <c r="B1410" t="s">
        <v>101</v>
      </c>
      <c r="C1410" t="s">
        <v>64</v>
      </c>
      <c r="D1410">
        <v>91</v>
      </c>
      <c r="G1410">
        <v>34.014490080000002</v>
      </c>
      <c r="H1410">
        <v>0.96292849300000005</v>
      </c>
      <c r="I1410">
        <v>3</v>
      </c>
      <c r="J1410">
        <v>1</v>
      </c>
    </row>
    <row r="1411" spans="1:10" x14ac:dyDescent="0.45">
      <c r="A1411" t="s">
        <v>10</v>
      </c>
      <c r="B1411" t="s">
        <v>101</v>
      </c>
      <c r="C1411" t="s">
        <v>64</v>
      </c>
      <c r="D1411">
        <v>74</v>
      </c>
      <c r="G1411">
        <v>33.33172493</v>
      </c>
      <c r="H1411">
        <v>0.99397638099999996</v>
      </c>
      <c r="I1411">
        <v>3</v>
      </c>
      <c r="J1411">
        <v>1</v>
      </c>
    </row>
    <row r="1412" spans="1:10" x14ac:dyDescent="0.45">
      <c r="A1412" t="s">
        <v>10</v>
      </c>
      <c r="B1412" t="s">
        <v>101</v>
      </c>
      <c r="C1412" t="s">
        <v>64</v>
      </c>
      <c r="D1412">
        <v>57</v>
      </c>
      <c r="G1412">
        <v>33.15037624</v>
      </c>
      <c r="H1412">
        <v>0.993886304</v>
      </c>
      <c r="I1412">
        <v>3</v>
      </c>
      <c r="J1412">
        <v>1</v>
      </c>
    </row>
    <row r="1413" spans="1:10" x14ac:dyDescent="0.45">
      <c r="A1413" t="s">
        <v>10</v>
      </c>
      <c r="B1413" t="s">
        <v>101</v>
      </c>
      <c r="C1413" t="s">
        <v>64</v>
      </c>
      <c r="D1413">
        <v>40</v>
      </c>
      <c r="G1413">
        <v>31.514969870000002</v>
      </c>
      <c r="H1413">
        <v>0.99183570300000001</v>
      </c>
      <c r="I1413">
        <v>3</v>
      </c>
      <c r="J1413">
        <v>1</v>
      </c>
    </row>
    <row r="1414" spans="1:10" x14ac:dyDescent="0.45">
      <c r="A1414" t="s">
        <v>10</v>
      </c>
      <c r="B1414" t="s">
        <v>101</v>
      </c>
      <c r="C1414" t="s">
        <v>64</v>
      </c>
      <c r="D1414">
        <v>23</v>
      </c>
      <c r="G1414">
        <v>21.28627096</v>
      </c>
      <c r="H1414">
        <v>0.94084704600000002</v>
      </c>
      <c r="I1414">
        <v>3</v>
      </c>
      <c r="J1414">
        <v>1</v>
      </c>
    </row>
    <row r="1415" spans="1:10" x14ac:dyDescent="0.45">
      <c r="A1415" t="s">
        <v>10</v>
      </c>
      <c r="B1415" t="s">
        <v>101</v>
      </c>
      <c r="C1415" t="s">
        <v>64</v>
      </c>
      <c r="D1415">
        <v>6</v>
      </c>
      <c r="G1415">
        <v>25.5733861</v>
      </c>
      <c r="H1415">
        <v>0.99558570400000002</v>
      </c>
      <c r="I1415">
        <v>3</v>
      </c>
      <c r="J1415">
        <v>1</v>
      </c>
    </row>
    <row r="1416" spans="1:10" x14ac:dyDescent="0.45">
      <c r="A1416" t="s">
        <v>10</v>
      </c>
      <c r="B1416" t="s">
        <v>101</v>
      </c>
      <c r="C1416" t="s">
        <v>76</v>
      </c>
      <c r="D1416">
        <v>329</v>
      </c>
      <c r="G1416">
        <v>-519.25358140000003</v>
      </c>
      <c r="H1416">
        <v>0.98066893899999996</v>
      </c>
      <c r="I1416">
        <v>3</v>
      </c>
      <c r="J1416">
        <v>1</v>
      </c>
    </row>
    <row r="1417" spans="1:10" x14ac:dyDescent="0.45">
      <c r="A1417" t="s">
        <v>10</v>
      </c>
      <c r="B1417" t="s">
        <v>101</v>
      </c>
      <c r="C1417" t="s">
        <v>76</v>
      </c>
      <c r="D1417">
        <v>312</v>
      </c>
      <c r="G1417">
        <v>17.322750370000001</v>
      </c>
      <c r="H1417">
        <v>0.98239001400000003</v>
      </c>
      <c r="I1417">
        <v>3</v>
      </c>
      <c r="J1417">
        <v>1</v>
      </c>
    </row>
    <row r="1418" spans="1:10" x14ac:dyDescent="0.45">
      <c r="A1418" t="s">
        <v>10</v>
      </c>
      <c r="B1418" t="s">
        <v>101</v>
      </c>
      <c r="C1418" t="s">
        <v>76</v>
      </c>
      <c r="D1418">
        <v>295</v>
      </c>
      <c r="G1418">
        <v>26.182005709999999</v>
      </c>
      <c r="H1418">
        <v>0.99389965899999999</v>
      </c>
      <c r="I1418">
        <v>3</v>
      </c>
      <c r="J1418">
        <v>1</v>
      </c>
    </row>
    <row r="1419" spans="1:10" x14ac:dyDescent="0.45">
      <c r="A1419" t="s">
        <v>10</v>
      </c>
      <c r="B1419" t="s">
        <v>101</v>
      </c>
      <c r="C1419" t="s">
        <v>76</v>
      </c>
      <c r="D1419">
        <v>278</v>
      </c>
      <c r="G1419">
        <v>33.628246099999998</v>
      </c>
      <c r="H1419">
        <v>0.98114219499999999</v>
      </c>
      <c r="I1419">
        <v>3</v>
      </c>
      <c r="J1419">
        <v>1</v>
      </c>
    </row>
    <row r="1420" spans="1:10" x14ac:dyDescent="0.45">
      <c r="A1420" t="s">
        <v>10</v>
      </c>
      <c r="B1420" t="s">
        <v>101</v>
      </c>
      <c r="C1420" t="s">
        <v>76</v>
      </c>
      <c r="D1420">
        <v>261</v>
      </c>
      <c r="G1420">
        <v>39.276802060000001</v>
      </c>
      <c r="H1420">
        <v>0.95970153499999999</v>
      </c>
      <c r="I1420">
        <v>3</v>
      </c>
      <c r="J1420">
        <v>1</v>
      </c>
    </row>
    <row r="1421" spans="1:10" x14ac:dyDescent="0.45">
      <c r="A1421" t="s">
        <v>10</v>
      </c>
      <c r="B1421" t="s">
        <v>101</v>
      </c>
      <c r="C1421" t="s">
        <v>76</v>
      </c>
      <c r="D1421">
        <v>244</v>
      </c>
      <c r="G1421">
        <v>37.531536080000002</v>
      </c>
      <c r="H1421">
        <v>0.98905795699999999</v>
      </c>
      <c r="I1421">
        <v>3</v>
      </c>
      <c r="J1421">
        <v>1</v>
      </c>
    </row>
    <row r="1422" spans="1:10" x14ac:dyDescent="0.45">
      <c r="A1422" t="s">
        <v>10</v>
      </c>
      <c r="B1422" t="s">
        <v>101</v>
      </c>
      <c r="C1422" t="s">
        <v>76</v>
      </c>
      <c r="D1422">
        <v>227</v>
      </c>
      <c r="G1422">
        <v>37.189912479999997</v>
      </c>
      <c r="H1422">
        <v>0.98866054199999998</v>
      </c>
      <c r="I1422">
        <v>3</v>
      </c>
      <c r="J1422">
        <v>1</v>
      </c>
    </row>
    <row r="1423" spans="1:10" x14ac:dyDescent="0.45">
      <c r="A1423" t="s">
        <v>10</v>
      </c>
      <c r="B1423" t="s">
        <v>101</v>
      </c>
      <c r="C1423" t="s">
        <v>76</v>
      </c>
      <c r="D1423">
        <v>210</v>
      </c>
      <c r="G1423">
        <v>37.484191760000002</v>
      </c>
      <c r="H1423">
        <v>0.98316312800000005</v>
      </c>
      <c r="I1423">
        <v>3</v>
      </c>
      <c r="J1423">
        <v>1</v>
      </c>
    </row>
    <row r="1424" spans="1:10" x14ac:dyDescent="0.45">
      <c r="A1424" t="s">
        <v>10</v>
      </c>
      <c r="B1424" t="s">
        <v>101</v>
      </c>
      <c r="C1424" t="s">
        <v>76</v>
      </c>
      <c r="D1424">
        <v>193</v>
      </c>
      <c r="G1424">
        <v>37.825503980000001</v>
      </c>
      <c r="H1424">
        <v>0.98461336300000002</v>
      </c>
      <c r="I1424">
        <v>3</v>
      </c>
      <c r="J1424">
        <v>1</v>
      </c>
    </row>
    <row r="1425" spans="1:10" x14ac:dyDescent="0.45">
      <c r="A1425" t="s">
        <v>10</v>
      </c>
      <c r="B1425" t="s">
        <v>101</v>
      </c>
      <c r="C1425" t="s">
        <v>76</v>
      </c>
      <c r="D1425">
        <v>176</v>
      </c>
      <c r="G1425">
        <v>41.35067342</v>
      </c>
      <c r="H1425">
        <v>0.99292922500000003</v>
      </c>
      <c r="I1425">
        <v>3</v>
      </c>
      <c r="J1425">
        <v>1</v>
      </c>
    </row>
    <row r="1426" spans="1:10" x14ac:dyDescent="0.45">
      <c r="A1426" t="s">
        <v>10</v>
      </c>
      <c r="B1426" t="s">
        <v>101</v>
      </c>
      <c r="C1426" t="s">
        <v>76</v>
      </c>
      <c r="D1426">
        <v>159</v>
      </c>
      <c r="G1426">
        <v>40.788575289999997</v>
      </c>
      <c r="H1426">
        <v>0.990561201</v>
      </c>
      <c r="I1426">
        <v>3</v>
      </c>
      <c r="J1426">
        <v>1</v>
      </c>
    </row>
    <row r="1427" spans="1:10" x14ac:dyDescent="0.45">
      <c r="A1427" t="s">
        <v>10</v>
      </c>
      <c r="B1427" t="s">
        <v>101</v>
      </c>
      <c r="C1427" t="s">
        <v>76</v>
      </c>
      <c r="D1427">
        <v>142</v>
      </c>
      <c r="G1427">
        <v>40.905603650000003</v>
      </c>
      <c r="H1427">
        <v>0.99386745600000004</v>
      </c>
      <c r="I1427">
        <v>3</v>
      </c>
      <c r="J1427">
        <v>1</v>
      </c>
    </row>
    <row r="1428" spans="1:10" x14ac:dyDescent="0.45">
      <c r="A1428" t="s">
        <v>10</v>
      </c>
      <c r="B1428" t="s">
        <v>101</v>
      </c>
      <c r="C1428" t="s">
        <v>76</v>
      </c>
      <c r="D1428">
        <v>125</v>
      </c>
      <c r="G1428">
        <v>40.342358019999999</v>
      </c>
      <c r="H1428">
        <v>0.99301826100000001</v>
      </c>
      <c r="I1428">
        <v>3</v>
      </c>
      <c r="J1428">
        <v>1</v>
      </c>
    </row>
    <row r="1429" spans="1:10" x14ac:dyDescent="0.45">
      <c r="A1429" t="s">
        <v>10</v>
      </c>
      <c r="B1429" t="s">
        <v>101</v>
      </c>
      <c r="C1429" t="s">
        <v>76</v>
      </c>
      <c r="D1429">
        <v>108</v>
      </c>
      <c r="G1429">
        <v>32.88935824</v>
      </c>
      <c r="H1429">
        <v>0.98269569599999995</v>
      </c>
      <c r="I1429">
        <v>3</v>
      </c>
      <c r="J1429">
        <v>1</v>
      </c>
    </row>
    <row r="1430" spans="1:10" x14ac:dyDescent="0.45">
      <c r="A1430" t="s">
        <v>10</v>
      </c>
      <c r="B1430" t="s">
        <v>101</v>
      </c>
      <c r="C1430" t="s">
        <v>76</v>
      </c>
      <c r="D1430">
        <v>91</v>
      </c>
      <c r="G1430">
        <v>32.88935824</v>
      </c>
      <c r="H1430">
        <v>0.98269569599999995</v>
      </c>
      <c r="I1430">
        <v>3</v>
      </c>
      <c r="J1430">
        <v>1</v>
      </c>
    </row>
    <row r="1431" spans="1:10" x14ac:dyDescent="0.45">
      <c r="A1431" t="s">
        <v>10</v>
      </c>
      <c r="B1431" t="s">
        <v>101</v>
      </c>
      <c r="C1431" t="s">
        <v>76</v>
      </c>
      <c r="D1431">
        <v>74</v>
      </c>
      <c r="G1431">
        <v>31.528050629999999</v>
      </c>
      <c r="H1431">
        <v>0.97707570200000005</v>
      </c>
      <c r="I1431">
        <v>3</v>
      </c>
      <c r="J1431">
        <v>1</v>
      </c>
    </row>
    <row r="1432" spans="1:10" x14ac:dyDescent="0.45">
      <c r="A1432" t="s">
        <v>10</v>
      </c>
      <c r="B1432" t="s">
        <v>101</v>
      </c>
      <c r="C1432" t="s">
        <v>76</v>
      </c>
      <c r="D1432">
        <v>57</v>
      </c>
      <c r="G1432">
        <v>31.359872500000002</v>
      </c>
      <c r="H1432">
        <v>0.97565964999999999</v>
      </c>
      <c r="I1432">
        <v>3</v>
      </c>
      <c r="J1432">
        <v>1</v>
      </c>
    </row>
    <row r="1433" spans="1:10" x14ac:dyDescent="0.45">
      <c r="A1433" t="s">
        <v>10</v>
      </c>
      <c r="B1433" t="s">
        <v>101</v>
      </c>
      <c r="C1433" t="s">
        <v>76</v>
      </c>
      <c r="D1433">
        <v>40</v>
      </c>
      <c r="G1433">
        <v>49.161629959999999</v>
      </c>
      <c r="H1433">
        <v>0.96092807300000005</v>
      </c>
      <c r="I1433">
        <v>3</v>
      </c>
      <c r="J1433">
        <v>1</v>
      </c>
    </row>
    <row r="1434" spans="1:10" x14ac:dyDescent="0.45">
      <c r="A1434" t="s">
        <v>10</v>
      </c>
      <c r="B1434" t="s">
        <v>101</v>
      </c>
      <c r="C1434" t="s">
        <v>76</v>
      </c>
      <c r="D1434">
        <v>23</v>
      </c>
      <c r="G1434">
        <v>2.119198709</v>
      </c>
      <c r="H1434">
        <v>0.98204492499999996</v>
      </c>
      <c r="I1434">
        <v>3</v>
      </c>
      <c r="J1434">
        <v>1</v>
      </c>
    </row>
    <row r="1435" spans="1:10" x14ac:dyDescent="0.45">
      <c r="A1435" t="s">
        <v>10</v>
      </c>
      <c r="B1435" t="s">
        <v>101</v>
      </c>
      <c r="C1435" t="s">
        <v>76</v>
      </c>
      <c r="D1435">
        <v>6</v>
      </c>
      <c r="I1435">
        <v>3</v>
      </c>
      <c r="J1435">
        <v>1</v>
      </c>
    </row>
    <row r="1436" spans="1:10" x14ac:dyDescent="0.45">
      <c r="A1436" t="s">
        <v>10</v>
      </c>
      <c r="B1436" t="s">
        <v>105</v>
      </c>
      <c r="C1436" t="s">
        <v>64</v>
      </c>
      <c r="D1436">
        <v>165</v>
      </c>
      <c r="G1436">
        <v>8.1381909379999993</v>
      </c>
      <c r="H1436">
        <v>0.91712914400000001</v>
      </c>
      <c r="I1436">
        <v>6</v>
      </c>
      <c r="J1436">
        <v>0</v>
      </c>
    </row>
    <row r="1437" spans="1:10" x14ac:dyDescent="0.45">
      <c r="A1437" t="s">
        <v>10</v>
      </c>
      <c r="B1437" t="s">
        <v>105</v>
      </c>
      <c r="C1437" t="s">
        <v>64</v>
      </c>
      <c r="D1437">
        <v>156</v>
      </c>
      <c r="G1437">
        <v>10.12527219</v>
      </c>
      <c r="H1437">
        <v>0.93532249300000003</v>
      </c>
      <c r="I1437">
        <v>6</v>
      </c>
      <c r="J1437">
        <v>0</v>
      </c>
    </row>
    <row r="1438" spans="1:10" x14ac:dyDescent="0.45">
      <c r="A1438" t="s">
        <v>10</v>
      </c>
      <c r="B1438" t="s">
        <v>105</v>
      </c>
      <c r="C1438" t="s">
        <v>64</v>
      </c>
      <c r="D1438">
        <v>147</v>
      </c>
      <c r="G1438">
        <v>15.377399970000001</v>
      </c>
      <c r="H1438">
        <v>0.94692249699999997</v>
      </c>
      <c r="I1438">
        <v>6</v>
      </c>
      <c r="J1438">
        <v>0</v>
      </c>
    </row>
    <row r="1439" spans="1:10" x14ac:dyDescent="0.45">
      <c r="A1439" t="s">
        <v>10</v>
      </c>
      <c r="B1439" t="s">
        <v>105</v>
      </c>
      <c r="C1439" t="s">
        <v>64</v>
      </c>
      <c r="D1439">
        <v>138</v>
      </c>
      <c r="G1439">
        <v>47.436658889999997</v>
      </c>
      <c r="H1439">
        <v>0.83890253599999998</v>
      </c>
      <c r="I1439">
        <v>6</v>
      </c>
      <c r="J1439">
        <v>0</v>
      </c>
    </row>
    <row r="1440" spans="1:10" x14ac:dyDescent="0.45">
      <c r="A1440" t="s">
        <v>10</v>
      </c>
      <c r="B1440" t="s">
        <v>105</v>
      </c>
      <c r="C1440" t="s">
        <v>64</v>
      </c>
      <c r="D1440">
        <v>129</v>
      </c>
      <c r="G1440">
        <v>15.010474970000001</v>
      </c>
      <c r="H1440">
        <v>0.924390245</v>
      </c>
      <c r="I1440">
        <v>6</v>
      </c>
      <c r="J1440">
        <v>0</v>
      </c>
    </row>
    <row r="1441" spans="1:10" x14ac:dyDescent="0.45">
      <c r="A1441" t="s">
        <v>10</v>
      </c>
      <c r="B1441" t="s">
        <v>105</v>
      </c>
      <c r="C1441" t="s">
        <v>64</v>
      </c>
      <c r="D1441">
        <v>120</v>
      </c>
      <c r="G1441">
        <v>23.733946509999999</v>
      </c>
      <c r="H1441">
        <v>0.91424075000000005</v>
      </c>
      <c r="I1441">
        <v>6</v>
      </c>
      <c r="J1441">
        <v>0</v>
      </c>
    </row>
    <row r="1442" spans="1:10" x14ac:dyDescent="0.45">
      <c r="A1442" t="s">
        <v>10</v>
      </c>
      <c r="B1442" t="s">
        <v>105</v>
      </c>
      <c r="C1442" t="s">
        <v>64</v>
      </c>
      <c r="D1442">
        <v>111</v>
      </c>
      <c r="G1442">
        <v>21.217414430000002</v>
      </c>
      <c r="H1442">
        <v>0.93602189099999999</v>
      </c>
      <c r="I1442">
        <v>6</v>
      </c>
      <c r="J1442">
        <v>0</v>
      </c>
    </row>
    <row r="1443" spans="1:10" x14ac:dyDescent="0.45">
      <c r="A1443" t="s">
        <v>10</v>
      </c>
      <c r="B1443" t="s">
        <v>105</v>
      </c>
      <c r="C1443" t="s">
        <v>64</v>
      </c>
      <c r="D1443">
        <v>102</v>
      </c>
      <c r="G1443">
        <v>21.217414430000002</v>
      </c>
      <c r="H1443">
        <v>0.93602189099999999</v>
      </c>
      <c r="I1443">
        <v>6</v>
      </c>
      <c r="J1443">
        <v>0</v>
      </c>
    </row>
    <row r="1444" spans="1:10" x14ac:dyDescent="0.45">
      <c r="A1444" t="s">
        <v>10</v>
      </c>
      <c r="B1444" t="s">
        <v>105</v>
      </c>
      <c r="C1444" t="s">
        <v>64</v>
      </c>
      <c r="D1444">
        <v>93</v>
      </c>
      <c r="G1444">
        <v>21.217414430000002</v>
      </c>
      <c r="H1444">
        <v>0.93602189099999999</v>
      </c>
      <c r="I1444">
        <v>6</v>
      </c>
      <c r="J1444">
        <v>0</v>
      </c>
    </row>
    <row r="1445" spans="1:10" x14ac:dyDescent="0.45">
      <c r="A1445" t="s">
        <v>10</v>
      </c>
      <c r="B1445" t="s">
        <v>105</v>
      </c>
      <c r="C1445" t="s">
        <v>64</v>
      </c>
      <c r="D1445">
        <v>84</v>
      </c>
      <c r="G1445">
        <v>19.71116498</v>
      </c>
      <c r="H1445">
        <v>0.94248937399999999</v>
      </c>
      <c r="I1445">
        <v>6</v>
      </c>
      <c r="J1445">
        <v>0</v>
      </c>
    </row>
    <row r="1446" spans="1:10" x14ac:dyDescent="0.45">
      <c r="A1446" t="s">
        <v>10</v>
      </c>
      <c r="B1446" t="s">
        <v>105</v>
      </c>
      <c r="C1446" t="s">
        <v>64</v>
      </c>
      <c r="D1446">
        <v>75</v>
      </c>
      <c r="G1446">
        <v>20.76095128</v>
      </c>
      <c r="H1446">
        <v>0.935668422</v>
      </c>
      <c r="I1446">
        <v>6</v>
      </c>
      <c r="J1446">
        <v>0</v>
      </c>
    </row>
    <row r="1447" spans="1:10" x14ac:dyDescent="0.45">
      <c r="A1447" t="s">
        <v>10</v>
      </c>
      <c r="B1447" t="s">
        <v>105</v>
      </c>
      <c r="C1447" t="s">
        <v>64</v>
      </c>
      <c r="D1447">
        <v>66</v>
      </c>
      <c r="G1447">
        <v>29.338948640000002</v>
      </c>
      <c r="H1447">
        <v>0.91705563800000001</v>
      </c>
      <c r="I1447">
        <v>6</v>
      </c>
      <c r="J1447">
        <v>0</v>
      </c>
    </row>
    <row r="1448" spans="1:10" x14ac:dyDescent="0.45">
      <c r="A1448" t="s">
        <v>10</v>
      </c>
      <c r="B1448" t="s">
        <v>105</v>
      </c>
      <c r="C1448" t="s">
        <v>64</v>
      </c>
      <c r="D1448">
        <v>57</v>
      </c>
      <c r="G1448">
        <v>21.413691620000002</v>
      </c>
      <c r="H1448">
        <v>0.93621159499999995</v>
      </c>
      <c r="I1448">
        <v>6</v>
      </c>
      <c r="J1448">
        <v>0</v>
      </c>
    </row>
    <row r="1449" spans="1:10" x14ac:dyDescent="0.45">
      <c r="A1449" t="s">
        <v>10</v>
      </c>
      <c r="B1449" t="s">
        <v>105</v>
      </c>
      <c r="C1449" t="s">
        <v>64</v>
      </c>
      <c r="D1449">
        <v>48</v>
      </c>
      <c r="G1449">
        <v>19.740114370000001</v>
      </c>
      <c r="H1449">
        <v>0.94615217600000001</v>
      </c>
      <c r="I1449">
        <v>6</v>
      </c>
      <c r="J1449">
        <v>0</v>
      </c>
    </row>
    <row r="1450" spans="1:10" x14ac:dyDescent="0.45">
      <c r="A1450" t="s">
        <v>10</v>
      </c>
      <c r="B1450" t="s">
        <v>105</v>
      </c>
      <c r="C1450" t="s">
        <v>64</v>
      </c>
      <c r="D1450">
        <v>39</v>
      </c>
      <c r="G1450">
        <v>18.595417820000002</v>
      </c>
      <c r="H1450">
        <v>0.95195009100000005</v>
      </c>
      <c r="I1450">
        <v>6</v>
      </c>
      <c r="J1450">
        <v>0</v>
      </c>
    </row>
    <row r="1451" spans="1:10" x14ac:dyDescent="0.45">
      <c r="A1451" t="s">
        <v>10</v>
      </c>
      <c r="B1451" t="s">
        <v>105</v>
      </c>
      <c r="C1451" t="s">
        <v>64</v>
      </c>
      <c r="D1451">
        <v>30</v>
      </c>
      <c r="G1451">
        <v>16.91462984</v>
      </c>
      <c r="H1451">
        <v>0.95863864899999995</v>
      </c>
      <c r="I1451">
        <v>6</v>
      </c>
      <c r="J1451">
        <v>0</v>
      </c>
    </row>
    <row r="1452" spans="1:10" x14ac:dyDescent="0.45">
      <c r="A1452" t="s">
        <v>10</v>
      </c>
      <c r="B1452" t="s">
        <v>105</v>
      </c>
      <c r="C1452" t="s">
        <v>64</v>
      </c>
      <c r="D1452">
        <v>21</v>
      </c>
      <c r="G1452">
        <v>19.209439679999999</v>
      </c>
      <c r="H1452">
        <v>0.95402221600000003</v>
      </c>
      <c r="I1452">
        <v>6</v>
      </c>
      <c r="J1452">
        <v>0</v>
      </c>
    </row>
    <row r="1453" spans="1:10" x14ac:dyDescent="0.45">
      <c r="A1453" t="s">
        <v>10</v>
      </c>
      <c r="B1453" t="s">
        <v>105</v>
      </c>
      <c r="C1453" t="s">
        <v>64</v>
      </c>
      <c r="D1453">
        <v>12</v>
      </c>
      <c r="G1453">
        <v>14.31466986</v>
      </c>
      <c r="H1453">
        <v>0.962095335</v>
      </c>
      <c r="I1453">
        <v>6</v>
      </c>
      <c r="J1453">
        <v>0</v>
      </c>
    </row>
    <row r="1454" spans="1:10" x14ac:dyDescent="0.45">
      <c r="A1454" t="s">
        <v>10</v>
      </c>
      <c r="B1454" t="s">
        <v>105</v>
      </c>
      <c r="C1454" t="s">
        <v>64</v>
      </c>
      <c r="D1454">
        <v>3</v>
      </c>
      <c r="G1454">
        <v>17.900692930000002</v>
      </c>
      <c r="H1454">
        <v>0.89392548699999996</v>
      </c>
      <c r="I1454">
        <v>6</v>
      </c>
      <c r="J1454">
        <v>0</v>
      </c>
    </row>
    <row r="1455" spans="1:10" x14ac:dyDescent="0.45">
      <c r="A1455" t="s">
        <v>10</v>
      </c>
      <c r="B1455" t="s">
        <v>105</v>
      </c>
      <c r="C1455" t="s">
        <v>76</v>
      </c>
      <c r="D1455">
        <v>165</v>
      </c>
      <c r="G1455">
        <v>-3.2397402830000002</v>
      </c>
      <c r="H1455">
        <v>0.91431829799999997</v>
      </c>
      <c r="I1455">
        <v>6</v>
      </c>
      <c r="J1455">
        <v>0</v>
      </c>
    </row>
    <row r="1456" spans="1:10" x14ac:dyDescent="0.45">
      <c r="A1456" t="s">
        <v>10</v>
      </c>
      <c r="B1456" t="s">
        <v>105</v>
      </c>
      <c r="C1456" t="s">
        <v>76</v>
      </c>
      <c r="D1456">
        <v>156</v>
      </c>
      <c r="G1456">
        <v>28.49844173</v>
      </c>
      <c r="H1456">
        <v>0.89968690500000004</v>
      </c>
      <c r="I1456">
        <v>6</v>
      </c>
      <c r="J1456">
        <v>0</v>
      </c>
    </row>
    <row r="1457" spans="1:10" x14ac:dyDescent="0.45">
      <c r="A1457" t="s">
        <v>10</v>
      </c>
      <c r="B1457" t="s">
        <v>105</v>
      </c>
      <c r="C1457" t="s">
        <v>76</v>
      </c>
      <c r="D1457">
        <v>147</v>
      </c>
      <c r="G1457">
        <v>57.657753169999999</v>
      </c>
      <c r="H1457">
        <v>0.75741892</v>
      </c>
      <c r="I1457">
        <v>6</v>
      </c>
      <c r="J1457">
        <v>0</v>
      </c>
    </row>
    <row r="1458" spans="1:10" x14ac:dyDescent="0.45">
      <c r="A1458" t="s">
        <v>10</v>
      </c>
      <c r="B1458" t="s">
        <v>105</v>
      </c>
      <c r="C1458" t="s">
        <v>76</v>
      </c>
      <c r="D1458">
        <v>138</v>
      </c>
      <c r="G1458">
        <v>17.915191849999999</v>
      </c>
      <c r="H1458">
        <v>0.72516933699999997</v>
      </c>
      <c r="I1458">
        <v>6</v>
      </c>
      <c r="J1458">
        <v>0</v>
      </c>
    </row>
    <row r="1459" spans="1:10" x14ac:dyDescent="0.45">
      <c r="A1459" t="s">
        <v>10</v>
      </c>
      <c r="B1459" t="s">
        <v>105</v>
      </c>
      <c r="C1459" t="s">
        <v>76</v>
      </c>
      <c r="D1459">
        <v>129</v>
      </c>
      <c r="G1459">
        <v>17.915191849999999</v>
      </c>
      <c r="H1459">
        <v>0.72516933699999997</v>
      </c>
      <c r="I1459">
        <v>6</v>
      </c>
      <c r="J1459">
        <v>0</v>
      </c>
    </row>
    <row r="1460" spans="1:10" x14ac:dyDescent="0.45">
      <c r="A1460" t="s">
        <v>10</v>
      </c>
      <c r="B1460" t="s">
        <v>105</v>
      </c>
      <c r="C1460" t="s">
        <v>76</v>
      </c>
      <c r="D1460">
        <v>120</v>
      </c>
      <c r="G1460">
        <v>17.915191849999999</v>
      </c>
      <c r="H1460">
        <v>0.72516933699999997</v>
      </c>
      <c r="I1460">
        <v>6</v>
      </c>
      <c r="J1460">
        <v>0</v>
      </c>
    </row>
    <row r="1461" spans="1:10" x14ac:dyDescent="0.45">
      <c r="A1461" t="s">
        <v>10</v>
      </c>
      <c r="B1461" t="s">
        <v>105</v>
      </c>
      <c r="C1461" t="s">
        <v>76</v>
      </c>
      <c r="D1461">
        <v>111</v>
      </c>
      <c r="G1461">
        <v>19.705208559999999</v>
      </c>
      <c r="H1461">
        <v>0.72413434200000004</v>
      </c>
      <c r="I1461">
        <v>6</v>
      </c>
      <c r="J1461">
        <v>0</v>
      </c>
    </row>
    <row r="1462" spans="1:10" x14ac:dyDescent="0.45">
      <c r="A1462" t="s">
        <v>10</v>
      </c>
      <c r="B1462" t="s">
        <v>105</v>
      </c>
      <c r="C1462" t="s">
        <v>76</v>
      </c>
      <c r="D1462">
        <v>102</v>
      </c>
      <c r="G1462">
        <v>38.88481324</v>
      </c>
      <c r="H1462">
        <v>0.71146010599999998</v>
      </c>
      <c r="I1462">
        <v>6</v>
      </c>
      <c r="J1462">
        <v>0</v>
      </c>
    </row>
    <row r="1463" spans="1:10" x14ac:dyDescent="0.45">
      <c r="A1463" t="s">
        <v>10</v>
      </c>
      <c r="B1463" t="s">
        <v>105</v>
      </c>
      <c r="C1463" t="s">
        <v>76</v>
      </c>
      <c r="D1463">
        <v>93</v>
      </c>
      <c r="G1463">
        <v>31.821920080000002</v>
      </c>
      <c r="H1463">
        <v>0.81399505900000002</v>
      </c>
      <c r="I1463">
        <v>6</v>
      </c>
      <c r="J1463">
        <v>0</v>
      </c>
    </row>
    <row r="1464" spans="1:10" x14ac:dyDescent="0.45">
      <c r="A1464" t="s">
        <v>10</v>
      </c>
      <c r="B1464" t="s">
        <v>105</v>
      </c>
      <c r="C1464" t="s">
        <v>76</v>
      </c>
      <c r="D1464">
        <v>84</v>
      </c>
      <c r="G1464">
        <v>31.645887139999999</v>
      </c>
      <c r="H1464">
        <v>0.815523149</v>
      </c>
      <c r="I1464">
        <v>6</v>
      </c>
      <c r="J1464">
        <v>0</v>
      </c>
    </row>
    <row r="1465" spans="1:10" x14ac:dyDescent="0.45">
      <c r="A1465" t="s">
        <v>10</v>
      </c>
      <c r="B1465" t="s">
        <v>105</v>
      </c>
      <c r="C1465" t="s">
        <v>76</v>
      </c>
      <c r="D1465">
        <v>75</v>
      </c>
      <c r="G1465">
        <v>26.179826930000001</v>
      </c>
      <c r="H1465">
        <v>0.86826478399999996</v>
      </c>
      <c r="I1465">
        <v>6</v>
      </c>
      <c r="J1465">
        <v>0</v>
      </c>
    </row>
    <row r="1466" spans="1:10" x14ac:dyDescent="0.45">
      <c r="A1466" t="s">
        <v>10</v>
      </c>
      <c r="B1466" t="s">
        <v>105</v>
      </c>
      <c r="C1466" t="s">
        <v>76</v>
      </c>
      <c r="D1466">
        <v>66</v>
      </c>
      <c r="G1466">
        <v>26.179826930000001</v>
      </c>
      <c r="H1466">
        <v>0.86826478399999996</v>
      </c>
      <c r="I1466">
        <v>6</v>
      </c>
      <c r="J1466">
        <v>0</v>
      </c>
    </row>
    <row r="1467" spans="1:10" x14ac:dyDescent="0.45">
      <c r="A1467" t="s">
        <v>10</v>
      </c>
      <c r="B1467" t="s">
        <v>105</v>
      </c>
      <c r="C1467" t="s">
        <v>76</v>
      </c>
      <c r="D1467">
        <v>57</v>
      </c>
      <c r="G1467">
        <v>31.140156619999999</v>
      </c>
      <c r="H1467">
        <v>0.84868429599999995</v>
      </c>
      <c r="I1467">
        <v>6</v>
      </c>
      <c r="J1467">
        <v>0</v>
      </c>
    </row>
    <row r="1468" spans="1:10" x14ac:dyDescent="0.45">
      <c r="A1468" t="s">
        <v>10</v>
      </c>
      <c r="B1468" t="s">
        <v>105</v>
      </c>
      <c r="C1468" t="s">
        <v>76</v>
      </c>
      <c r="D1468">
        <v>48</v>
      </c>
      <c r="G1468">
        <v>48.507343030000001</v>
      </c>
      <c r="H1468">
        <v>0.73779571600000005</v>
      </c>
      <c r="I1468">
        <v>6</v>
      </c>
      <c r="J1468">
        <v>0</v>
      </c>
    </row>
    <row r="1469" spans="1:10" x14ac:dyDescent="0.45">
      <c r="A1469" t="s">
        <v>10</v>
      </c>
      <c r="B1469" t="s">
        <v>105</v>
      </c>
      <c r="C1469" t="s">
        <v>76</v>
      </c>
      <c r="D1469">
        <v>39</v>
      </c>
      <c r="G1469">
        <v>31.732775759999999</v>
      </c>
      <c r="H1469">
        <v>0.69213932099999997</v>
      </c>
      <c r="I1469">
        <v>6</v>
      </c>
      <c r="J1469">
        <v>0</v>
      </c>
    </row>
    <row r="1470" spans="1:10" x14ac:dyDescent="0.45">
      <c r="A1470" t="s">
        <v>10</v>
      </c>
      <c r="B1470" t="s">
        <v>105</v>
      </c>
      <c r="C1470" t="s">
        <v>76</v>
      </c>
      <c r="D1470">
        <v>30</v>
      </c>
      <c r="G1470">
        <v>34.936371960000002</v>
      </c>
      <c r="H1470">
        <v>0.64688541099999997</v>
      </c>
      <c r="I1470">
        <v>6</v>
      </c>
      <c r="J1470">
        <v>0</v>
      </c>
    </row>
    <row r="1471" spans="1:10" x14ac:dyDescent="0.45">
      <c r="A1471" t="s">
        <v>10</v>
      </c>
      <c r="B1471" t="s">
        <v>105</v>
      </c>
      <c r="C1471" t="s">
        <v>76</v>
      </c>
      <c r="D1471">
        <v>21</v>
      </c>
      <c r="G1471">
        <v>34.547044550000003</v>
      </c>
      <c r="H1471">
        <v>0.65499528299999998</v>
      </c>
      <c r="I1471">
        <v>6</v>
      </c>
      <c r="J1471">
        <v>0</v>
      </c>
    </row>
    <row r="1472" spans="1:10" x14ac:dyDescent="0.45">
      <c r="A1472" t="s">
        <v>10</v>
      </c>
      <c r="B1472" t="s">
        <v>105</v>
      </c>
      <c r="C1472" t="s">
        <v>76</v>
      </c>
      <c r="D1472">
        <v>12</v>
      </c>
      <c r="G1472">
        <v>31.998992300000001</v>
      </c>
      <c r="H1472">
        <v>0.69903402800000003</v>
      </c>
      <c r="I1472">
        <v>6</v>
      </c>
      <c r="J1472">
        <v>0</v>
      </c>
    </row>
    <row r="1473" spans="1:10" x14ac:dyDescent="0.45">
      <c r="A1473" t="s">
        <v>10</v>
      </c>
      <c r="B1473" t="s">
        <v>105</v>
      </c>
      <c r="C1473" t="s">
        <v>76</v>
      </c>
      <c r="D1473">
        <v>3</v>
      </c>
      <c r="G1473">
        <v>38.877591940000002</v>
      </c>
      <c r="H1473">
        <v>0.63888303999999996</v>
      </c>
      <c r="I1473">
        <v>6</v>
      </c>
      <c r="J1473">
        <v>0</v>
      </c>
    </row>
    <row r="1474" spans="1:10" x14ac:dyDescent="0.45">
      <c r="A1474" t="s">
        <v>10</v>
      </c>
      <c r="B1474" t="s">
        <v>106</v>
      </c>
      <c r="C1474" t="s">
        <v>64</v>
      </c>
      <c r="D1474">
        <v>165</v>
      </c>
      <c r="G1474">
        <v>42.686866969999997</v>
      </c>
      <c r="H1474">
        <v>0.76087650500000004</v>
      </c>
      <c r="I1474">
        <v>6</v>
      </c>
      <c r="J1474">
        <v>0</v>
      </c>
    </row>
    <row r="1475" spans="1:10" x14ac:dyDescent="0.45">
      <c r="A1475" t="s">
        <v>10</v>
      </c>
      <c r="B1475" t="s">
        <v>106</v>
      </c>
      <c r="C1475" t="s">
        <v>64</v>
      </c>
      <c r="D1475">
        <v>156</v>
      </c>
      <c r="G1475">
        <v>21.47935755</v>
      </c>
      <c r="H1475">
        <v>0.91792834999999995</v>
      </c>
      <c r="I1475">
        <v>6</v>
      </c>
      <c r="J1475">
        <v>0</v>
      </c>
    </row>
    <row r="1476" spans="1:10" x14ac:dyDescent="0.45">
      <c r="A1476" t="s">
        <v>10</v>
      </c>
      <c r="B1476" t="s">
        <v>106</v>
      </c>
      <c r="C1476" t="s">
        <v>64</v>
      </c>
      <c r="D1476">
        <v>147</v>
      </c>
      <c r="G1476">
        <v>6.1978265559999999</v>
      </c>
      <c r="H1476">
        <v>0.956609186</v>
      </c>
      <c r="I1476">
        <v>6</v>
      </c>
      <c r="J1476">
        <v>0</v>
      </c>
    </row>
    <row r="1477" spans="1:10" x14ac:dyDescent="0.45">
      <c r="A1477" t="s">
        <v>10</v>
      </c>
      <c r="B1477" t="s">
        <v>106</v>
      </c>
      <c r="C1477" t="s">
        <v>64</v>
      </c>
      <c r="D1477">
        <v>138</v>
      </c>
      <c r="G1477">
        <v>6.1978265559999999</v>
      </c>
      <c r="H1477">
        <v>0.956609186</v>
      </c>
      <c r="I1477">
        <v>6</v>
      </c>
      <c r="J1477">
        <v>0</v>
      </c>
    </row>
    <row r="1478" spans="1:10" x14ac:dyDescent="0.45">
      <c r="A1478" t="s">
        <v>10</v>
      </c>
      <c r="B1478" t="s">
        <v>106</v>
      </c>
      <c r="C1478" t="s">
        <v>64</v>
      </c>
      <c r="D1478">
        <v>129</v>
      </c>
      <c r="G1478">
        <v>6.1978265559999999</v>
      </c>
      <c r="H1478">
        <v>0.956609186</v>
      </c>
      <c r="I1478">
        <v>6</v>
      </c>
      <c r="J1478">
        <v>0</v>
      </c>
    </row>
    <row r="1479" spans="1:10" x14ac:dyDescent="0.45">
      <c r="A1479" t="s">
        <v>10</v>
      </c>
      <c r="B1479" t="s">
        <v>106</v>
      </c>
      <c r="C1479" t="s">
        <v>64</v>
      </c>
      <c r="D1479">
        <v>120</v>
      </c>
      <c r="G1479">
        <v>6.1978265559999999</v>
      </c>
      <c r="H1479">
        <v>0.956609186</v>
      </c>
      <c r="I1479">
        <v>6</v>
      </c>
      <c r="J1479">
        <v>0</v>
      </c>
    </row>
    <row r="1480" spans="1:10" x14ac:dyDescent="0.45">
      <c r="A1480" t="s">
        <v>10</v>
      </c>
      <c r="B1480" t="s">
        <v>106</v>
      </c>
      <c r="C1480" t="s">
        <v>64</v>
      </c>
      <c r="D1480">
        <v>111</v>
      </c>
      <c r="G1480">
        <v>6.1978265559999999</v>
      </c>
      <c r="H1480">
        <v>0.956609186</v>
      </c>
      <c r="I1480">
        <v>6</v>
      </c>
      <c r="J1480">
        <v>0</v>
      </c>
    </row>
    <row r="1481" spans="1:10" x14ac:dyDescent="0.45">
      <c r="A1481" t="s">
        <v>10</v>
      </c>
      <c r="B1481" t="s">
        <v>106</v>
      </c>
      <c r="C1481" t="s">
        <v>64</v>
      </c>
      <c r="D1481">
        <v>102</v>
      </c>
      <c r="G1481">
        <v>6.1978265559999999</v>
      </c>
      <c r="H1481">
        <v>0.956609186</v>
      </c>
      <c r="I1481">
        <v>6</v>
      </c>
      <c r="J1481">
        <v>0</v>
      </c>
    </row>
    <row r="1482" spans="1:10" x14ac:dyDescent="0.45">
      <c r="A1482" t="s">
        <v>10</v>
      </c>
      <c r="B1482" t="s">
        <v>106</v>
      </c>
      <c r="C1482" t="s">
        <v>64</v>
      </c>
      <c r="D1482">
        <v>93</v>
      </c>
      <c r="G1482">
        <v>6.1978265559999999</v>
      </c>
      <c r="H1482">
        <v>0.956609186</v>
      </c>
      <c r="I1482">
        <v>6</v>
      </c>
      <c r="J1482">
        <v>0</v>
      </c>
    </row>
    <row r="1483" spans="1:10" x14ac:dyDescent="0.45">
      <c r="A1483" t="s">
        <v>10</v>
      </c>
      <c r="B1483" t="s">
        <v>106</v>
      </c>
      <c r="C1483" t="s">
        <v>64</v>
      </c>
      <c r="D1483">
        <v>84</v>
      </c>
      <c r="G1483">
        <v>6.1978265559999999</v>
      </c>
      <c r="H1483">
        <v>0.956609186</v>
      </c>
      <c r="I1483">
        <v>6</v>
      </c>
      <c r="J1483">
        <v>0</v>
      </c>
    </row>
    <row r="1484" spans="1:10" x14ac:dyDescent="0.45">
      <c r="A1484" t="s">
        <v>10</v>
      </c>
      <c r="B1484" t="s">
        <v>106</v>
      </c>
      <c r="C1484" t="s">
        <v>64</v>
      </c>
      <c r="D1484">
        <v>75</v>
      </c>
      <c r="G1484">
        <v>6.1978265559999999</v>
      </c>
      <c r="H1484">
        <v>0.956609186</v>
      </c>
      <c r="I1484">
        <v>6</v>
      </c>
      <c r="J1484">
        <v>0</v>
      </c>
    </row>
    <row r="1485" spans="1:10" x14ac:dyDescent="0.45">
      <c r="A1485" t="s">
        <v>10</v>
      </c>
      <c r="B1485" t="s">
        <v>106</v>
      </c>
      <c r="C1485" t="s">
        <v>64</v>
      </c>
      <c r="D1485">
        <v>66</v>
      </c>
      <c r="G1485">
        <v>5.7935297439999998</v>
      </c>
      <c r="H1485">
        <v>0.95985062499999996</v>
      </c>
      <c r="I1485">
        <v>6</v>
      </c>
      <c r="J1485">
        <v>0</v>
      </c>
    </row>
    <row r="1486" spans="1:10" x14ac:dyDescent="0.45">
      <c r="A1486" t="s">
        <v>10</v>
      </c>
      <c r="B1486" t="s">
        <v>106</v>
      </c>
      <c r="C1486" t="s">
        <v>64</v>
      </c>
      <c r="D1486">
        <v>57</v>
      </c>
      <c r="G1486">
        <v>7.788180305</v>
      </c>
      <c r="H1486">
        <v>0.97370128099999997</v>
      </c>
      <c r="I1486">
        <v>6</v>
      </c>
      <c r="J1486">
        <v>0</v>
      </c>
    </row>
    <row r="1487" spans="1:10" x14ac:dyDescent="0.45">
      <c r="A1487" t="s">
        <v>10</v>
      </c>
      <c r="B1487" t="s">
        <v>106</v>
      </c>
      <c r="C1487" t="s">
        <v>64</v>
      </c>
      <c r="D1487">
        <v>48</v>
      </c>
      <c r="G1487">
        <v>15.80743294</v>
      </c>
      <c r="H1487">
        <v>0.97192499700000001</v>
      </c>
      <c r="I1487">
        <v>6</v>
      </c>
      <c r="J1487">
        <v>0</v>
      </c>
    </row>
    <row r="1488" spans="1:10" x14ac:dyDescent="0.45">
      <c r="A1488" t="s">
        <v>10</v>
      </c>
      <c r="B1488" t="s">
        <v>106</v>
      </c>
      <c r="C1488" t="s">
        <v>64</v>
      </c>
      <c r="D1488">
        <v>39</v>
      </c>
      <c r="G1488">
        <v>37.44359772</v>
      </c>
      <c r="H1488">
        <v>0.85674293400000001</v>
      </c>
      <c r="I1488">
        <v>6</v>
      </c>
      <c r="J1488">
        <v>0</v>
      </c>
    </row>
    <row r="1489" spans="1:10" x14ac:dyDescent="0.45">
      <c r="A1489" t="s">
        <v>10</v>
      </c>
      <c r="B1489" t="s">
        <v>106</v>
      </c>
      <c r="C1489" t="s">
        <v>64</v>
      </c>
      <c r="D1489">
        <v>30</v>
      </c>
      <c r="G1489">
        <v>34.275621520000001</v>
      </c>
      <c r="H1489">
        <v>0.88259759999999998</v>
      </c>
      <c r="I1489">
        <v>6</v>
      </c>
      <c r="J1489">
        <v>0</v>
      </c>
    </row>
    <row r="1490" spans="1:10" x14ac:dyDescent="0.45">
      <c r="A1490" t="s">
        <v>10</v>
      </c>
      <c r="B1490" t="s">
        <v>106</v>
      </c>
      <c r="C1490" t="s">
        <v>64</v>
      </c>
      <c r="D1490">
        <v>21</v>
      </c>
      <c r="G1490">
        <v>29.50760301</v>
      </c>
      <c r="H1490">
        <v>0.83805014200000005</v>
      </c>
      <c r="I1490">
        <v>6</v>
      </c>
      <c r="J1490">
        <v>0</v>
      </c>
    </row>
    <row r="1491" spans="1:10" x14ac:dyDescent="0.45">
      <c r="A1491" t="s">
        <v>10</v>
      </c>
      <c r="B1491" t="s">
        <v>106</v>
      </c>
      <c r="C1491" t="s">
        <v>64</v>
      </c>
      <c r="D1491">
        <v>12</v>
      </c>
      <c r="G1491">
        <v>17.146121560000001</v>
      </c>
      <c r="H1491">
        <v>0.91272086399999997</v>
      </c>
      <c r="I1491">
        <v>6</v>
      </c>
      <c r="J1491">
        <v>0</v>
      </c>
    </row>
    <row r="1492" spans="1:10" x14ac:dyDescent="0.45">
      <c r="A1492" t="s">
        <v>10</v>
      </c>
      <c r="B1492" t="s">
        <v>106</v>
      </c>
      <c r="C1492" t="s">
        <v>64</v>
      </c>
      <c r="D1492">
        <v>3</v>
      </c>
      <c r="I1492">
        <v>6</v>
      </c>
      <c r="J1492">
        <v>0</v>
      </c>
    </row>
    <row r="1493" spans="1:10" x14ac:dyDescent="0.45">
      <c r="A1493" t="s">
        <v>10</v>
      </c>
      <c r="B1493" t="s">
        <v>106</v>
      </c>
      <c r="C1493" t="s">
        <v>76</v>
      </c>
      <c r="D1493">
        <v>165</v>
      </c>
      <c r="G1493">
        <v>49.878685050000001</v>
      </c>
      <c r="H1493">
        <v>0.655958979</v>
      </c>
      <c r="I1493">
        <v>6</v>
      </c>
      <c r="J1493">
        <v>0</v>
      </c>
    </row>
    <row r="1494" spans="1:10" x14ac:dyDescent="0.45">
      <c r="A1494" t="s">
        <v>10</v>
      </c>
      <c r="B1494" t="s">
        <v>106</v>
      </c>
      <c r="C1494" t="s">
        <v>76</v>
      </c>
      <c r="D1494">
        <v>156</v>
      </c>
      <c r="G1494">
        <v>28.70724074</v>
      </c>
      <c r="H1494">
        <v>0.88680706600000003</v>
      </c>
      <c r="I1494">
        <v>6</v>
      </c>
      <c r="J1494">
        <v>0</v>
      </c>
    </row>
    <row r="1495" spans="1:10" x14ac:dyDescent="0.45">
      <c r="A1495" t="s">
        <v>10</v>
      </c>
      <c r="B1495" t="s">
        <v>106</v>
      </c>
      <c r="C1495" t="s">
        <v>76</v>
      </c>
      <c r="D1495">
        <v>147</v>
      </c>
      <c r="G1495">
        <v>28.70724074</v>
      </c>
      <c r="H1495">
        <v>0.88680706600000003</v>
      </c>
      <c r="I1495">
        <v>6</v>
      </c>
      <c r="J1495">
        <v>0</v>
      </c>
    </row>
    <row r="1496" spans="1:10" x14ac:dyDescent="0.45">
      <c r="A1496" t="s">
        <v>10</v>
      </c>
      <c r="B1496" t="s">
        <v>106</v>
      </c>
      <c r="C1496" t="s">
        <v>76</v>
      </c>
      <c r="D1496">
        <v>138</v>
      </c>
      <c r="G1496">
        <v>28.70724074</v>
      </c>
      <c r="H1496">
        <v>0.88680706600000003</v>
      </c>
      <c r="I1496">
        <v>6</v>
      </c>
      <c r="J1496">
        <v>0</v>
      </c>
    </row>
    <row r="1497" spans="1:10" x14ac:dyDescent="0.45">
      <c r="A1497" t="s">
        <v>10</v>
      </c>
      <c r="B1497" t="s">
        <v>106</v>
      </c>
      <c r="C1497" t="s">
        <v>76</v>
      </c>
      <c r="D1497">
        <v>129</v>
      </c>
      <c r="G1497">
        <v>28.70724074</v>
      </c>
      <c r="H1497">
        <v>0.88680706600000003</v>
      </c>
      <c r="I1497">
        <v>6</v>
      </c>
      <c r="J1497">
        <v>0</v>
      </c>
    </row>
    <row r="1498" spans="1:10" x14ac:dyDescent="0.45">
      <c r="A1498" t="s">
        <v>10</v>
      </c>
      <c r="B1498" t="s">
        <v>106</v>
      </c>
      <c r="C1498" t="s">
        <v>76</v>
      </c>
      <c r="D1498">
        <v>120</v>
      </c>
      <c r="G1498">
        <v>28.70724074</v>
      </c>
      <c r="H1498">
        <v>0.88680706600000003</v>
      </c>
      <c r="I1498">
        <v>6</v>
      </c>
      <c r="J1498">
        <v>0</v>
      </c>
    </row>
    <row r="1499" spans="1:10" x14ac:dyDescent="0.45">
      <c r="A1499" t="s">
        <v>10</v>
      </c>
      <c r="B1499" t="s">
        <v>106</v>
      </c>
      <c r="C1499" t="s">
        <v>76</v>
      </c>
      <c r="D1499">
        <v>111</v>
      </c>
      <c r="G1499">
        <v>28.70724074</v>
      </c>
      <c r="H1499">
        <v>0.88680706600000003</v>
      </c>
      <c r="I1499">
        <v>6</v>
      </c>
      <c r="J1499">
        <v>0</v>
      </c>
    </row>
    <row r="1500" spans="1:10" x14ac:dyDescent="0.45">
      <c r="A1500" t="s">
        <v>10</v>
      </c>
      <c r="B1500" t="s">
        <v>106</v>
      </c>
      <c r="C1500" t="s">
        <v>76</v>
      </c>
      <c r="D1500">
        <v>102</v>
      </c>
      <c r="G1500">
        <v>28.70724074</v>
      </c>
      <c r="H1500">
        <v>0.88680706600000003</v>
      </c>
      <c r="I1500">
        <v>6</v>
      </c>
      <c r="J1500">
        <v>0</v>
      </c>
    </row>
    <row r="1501" spans="1:10" x14ac:dyDescent="0.45">
      <c r="A1501" t="s">
        <v>10</v>
      </c>
      <c r="B1501" t="s">
        <v>106</v>
      </c>
      <c r="C1501" t="s">
        <v>76</v>
      </c>
      <c r="D1501">
        <v>93</v>
      </c>
      <c r="G1501">
        <v>28.64994192</v>
      </c>
      <c r="H1501">
        <v>0.888545205</v>
      </c>
      <c r="I1501">
        <v>6</v>
      </c>
      <c r="J1501">
        <v>0</v>
      </c>
    </row>
    <row r="1502" spans="1:10" x14ac:dyDescent="0.45">
      <c r="A1502" t="s">
        <v>10</v>
      </c>
      <c r="B1502" t="s">
        <v>106</v>
      </c>
      <c r="C1502" t="s">
        <v>76</v>
      </c>
      <c r="D1502">
        <v>84</v>
      </c>
      <c r="G1502">
        <v>26.370550430000002</v>
      </c>
      <c r="H1502">
        <v>0.933617119</v>
      </c>
      <c r="I1502">
        <v>6</v>
      </c>
      <c r="J1502">
        <v>0</v>
      </c>
    </row>
    <row r="1503" spans="1:10" x14ac:dyDescent="0.45">
      <c r="A1503" t="s">
        <v>10</v>
      </c>
      <c r="B1503" t="s">
        <v>106</v>
      </c>
      <c r="C1503" t="s">
        <v>76</v>
      </c>
      <c r="D1503">
        <v>75</v>
      </c>
      <c r="G1503">
        <v>38.531576960000002</v>
      </c>
      <c r="H1503">
        <v>0.81540423900000003</v>
      </c>
      <c r="I1503">
        <v>6</v>
      </c>
      <c r="J1503">
        <v>0</v>
      </c>
    </row>
    <row r="1504" spans="1:10" x14ac:dyDescent="0.45">
      <c r="A1504" t="s">
        <v>10</v>
      </c>
      <c r="B1504" t="s">
        <v>106</v>
      </c>
      <c r="C1504" t="s">
        <v>76</v>
      </c>
      <c r="D1504">
        <v>66</v>
      </c>
      <c r="G1504">
        <v>34.744960480000003</v>
      </c>
      <c r="H1504">
        <v>0.84787398800000002</v>
      </c>
      <c r="I1504">
        <v>6</v>
      </c>
      <c r="J1504">
        <v>0</v>
      </c>
    </row>
    <row r="1505" spans="1:10" x14ac:dyDescent="0.45">
      <c r="A1505" t="s">
        <v>10</v>
      </c>
      <c r="B1505" t="s">
        <v>106</v>
      </c>
      <c r="C1505" t="s">
        <v>76</v>
      </c>
      <c r="D1505">
        <v>57</v>
      </c>
      <c r="G1505">
        <v>26.127866569999998</v>
      </c>
      <c r="H1505">
        <v>0.92379961899999996</v>
      </c>
      <c r="I1505">
        <v>6</v>
      </c>
      <c r="J1505">
        <v>0</v>
      </c>
    </row>
    <row r="1506" spans="1:10" x14ac:dyDescent="0.45">
      <c r="A1506" t="s">
        <v>10</v>
      </c>
      <c r="B1506" t="s">
        <v>106</v>
      </c>
      <c r="C1506" t="s">
        <v>76</v>
      </c>
      <c r="D1506">
        <v>48</v>
      </c>
      <c r="G1506">
        <v>17.679354660000001</v>
      </c>
      <c r="H1506">
        <v>0.93572282500000004</v>
      </c>
      <c r="I1506">
        <v>6</v>
      </c>
      <c r="J1506">
        <v>0</v>
      </c>
    </row>
    <row r="1507" spans="1:10" x14ac:dyDescent="0.45">
      <c r="A1507" t="s">
        <v>10</v>
      </c>
      <c r="B1507" t="s">
        <v>106</v>
      </c>
      <c r="C1507" t="s">
        <v>76</v>
      </c>
      <c r="D1507">
        <v>39</v>
      </c>
      <c r="G1507">
        <v>17.546065420000001</v>
      </c>
      <c r="H1507">
        <v>0.93430002499999998</v>
      </c>
      <c r="I1507">
        <v>6</v>
      </c>
      <c r="J1507">
        <v>0</v>
      </c>
    </row>
    <row r="1508" spans="1:10" x14ac:dyDescent="0.45">
      <c r="A1508" t="s">
        <v>10</v>
      </c>
      <c r="B1508" t="s">
        <v>106</v>
      </c>
      <c r="C1508" t="s">
        <v>76</v>
      </c>
      <c r="D1508">
        <v>30</v>
      </c>
      <c r="G1508">
        <v>17.614040559999999</v>
      </c>
      <c r="H1508">
        <v>0.92644663999999999</v>
      </c>
      <c r="I1508">
        <v>6</v>
      </c>
      <c r="J1508">
        <v>0</v>
      </c>
    </row>
    <row r="1509" spans="1:10" x14ac:dyDescent="0.45">
      <c r="A1509" t="s">
        <v>10</v>
      </c>
      <c r="B1509" t="s">
        <v>106</v>
      </c>
      <c r="C1509" t="s">
        <v>76</v>
      </c>
      <c r="D1509">
        <v>21</v>
      </c>
      <c r="G1509">
        <v>9.2747367690000004</v>
      </c>
      <c r="H1509">
        <v>0.96365395799999998</v>
      </c>
      <c r="I1509">
        <v>6</v>
      </c>
      <c r="J1509">
        <v>0</v>
      </c>
    </row>
    <row r="1510" spans="1:10" x14ac:dyDescent="0.45">
      <c r="A1510" t="s">
        <v>10</v>
      </c>
      <c r="B1510" t="s">
        <v>106</v>
      </c>
      <c r="C1510" t="s">
        <v>76</v>
      </c>
      <c r="D1510">
        <v>12</v>
      </c>
      <c r="G1510">
        <v>9.2747367690000004</v>
      </c>
      <c r="H1510">
        <v>0.96365395799999998</v>
      </c>
      <c r="I1510">
        <v>6</v>
      </c>
      <c r="J1510">
        <v>0</v>
      </c>
    </row>
    <row r="1511" spans="1:10" x14ac:dyDescent="0.45">
      <c r="A1511" t="s">
        <v>10</v>
      </c>
      <c r="B1511" t="s">
        <v>106</v>
      </c>
      <c r="C1511" t="s">
        <v>76</v>
      </c>
      <c r="D1511">
        <v>3</v>
      </c>
      <c r="G1511">
        <v>-9.6106451479999997</v>
      </c>
      <c r="H1511">
        <v>0.88841550999999996</v>
      </c>
      <c r="I1511">
        <v>6</v>
      </c>
      <c r="J1511">
        <v>0</v>
      </c>
    </row>
    <row r="1512" spans="1:10" x14ac:dyDescent="0.45">
      <c r="A1512" t="s">
        <v>10</v>
      </c>
      <c r="B1512" t="s">
        <v>107</v>
      </c>
      <c r="C1512" t="s">
        <v>64</v>
      </c>
      <c r="D1512">
        <v>165</v>
      </c>
      <c r="G1512">
        <v>44.654359919999997</v>
      </c>
      <c r="H1512">
        <v>0.71380857399999997</v>
      </c>
      <c r="I1512">
        <v>6</v>
      </c>
      <c r="J1512">
        <v>0</v>
      </c>
    </row>
    <row r="1513" spans="1:10" x14ac:dyDescent="0.45">
      <c r="A1513" t="s">
        <v>10</v>
      </c>
      <c r="B1513" t="s">
        <v>107</v>
      </c>
      <c r="C1513" t="s">
        <v>64</v>
      </c>
      <c r="D1513">
        <v>156</v>
      </c>
      <c r="G1513">
        <v>35.378107810000003</v>
      </c>
      <c r="H1513">
        <v>0.89130424200000002</v>
      </c>
      <c r="I1513">
        <v>6</v>
      </c>
      <c r="J1513">
        <v>0</v>
      </c>
    </row>
    <row r="1514" spans="1:10" x14ac:dyDescent="0.45">
      <c r="A1514" t="s">
        <v>10</v>
      </c>
      <c r="B1514" t="s">
        <v>107</v>
      </c>
      <c r="C1514" t="s">
        <v>64</v>
      </c>
      <c r="D1514">
        <v>147</v>
      </c>
      <c r="G1514">
        <v>23.887740839999999</v>
      </c>
      <c r="H1514">
        <v>0.96309128600000005</v>
      </c>
      <c r="I1514">
        <v>6</v>
      </c>
      <c r="J1514">
        <v>0</v>
      </c>
    </row>
    <row r="1515" spans="1:10" x14ac:dyDescent="0.45">
      <c r="A1515" t="s">
        <v>10</v>
      </c>
      <c r="B1515" t="s">
        <v>107</v>
      </c>
      <c r="C1515" t="s">
        <v>64</v>
      </c>
      <c r="D1515">
        <v>138</v>
      </c>
      <c r="G1515">
        <v>30.07101291</v>
      </c>
      <c r="H1515">
        <v>0.91287708599999995</v>
      </c>
      <c r="I1515">
        <v>6</v>
      </c>
      <c r="J1515">
        <v>0</v>
      </c>
    </row>
    <row r="1516" spans="1:10" x14ac:dyDescent="0.45">
      <c r="A1516" t="s">
        <v>10</v>
      </c>
      <c r="B1516" t="s">
        <v>107</v>
      </c>
      <c r="C1516" t="s">
        <v>64</v>
      </c>
      <c r="D1516">
        <v>129</v>
      </c>
      <c r="G1516">
        <v>24.96011536</v>
      </c>
      <c r="H1516">
        <v>0.93254027699999997</v>
      </c>
      <c r="I1516">
        <v>6</v>
      </c>
      <c r="J1516">
        <v>0</v>
      </c>
    </row>
    <row r="1517" spans="1:10" x14ac:dyDescent="0.45">
      <c r="A1517" t="s">
        <v>10</v>
      </c>
      <c r="B1517" t="s">
        <v>107</v>
      </c>
      <c r="C1517" t="s">
        <v>64</v>
      </c>
      <c r="D1517">
        <v>120</v>
      </c>
      <c r="G1517">
        <v>24.96011536</v>
      </c>
      <c r="H1517">
        <v>0.93254027699999997</v>
      </c>
      <c r="I1517">
        <v>6</v>
      </c>
      <c r="J1517">
        <v>0</v>
      </c>
    </row>
    <row r="1518" spans="1:10" x14ac:dyDescent="0.45">
      <c r="A1518" t="s">
        <v>10</v>
      </c>
      <c r="B1518" t="s">
        <v>107</v>
      </c>
      <c r="C1518" t="s">
        <v>64</v>
      </c>
      <c r="D1518">
        <v>111</v>
      </c>
      <c r="G1518">
        <v>24.96011536</v>
      </c>
      <c r="H1518">
        <v>0.93254027699999997</v>
      </c>
      <c r="I1518">
        <v>6</v>
      </c>
      <c r="J1518">
        <v>0</v>
      </c>
    </row>
    <row r="1519" spans="1:10" x14ac:dyDescent="0.45">
      <c r="A1519" t="s">
        <v>10</v>
      </c>
      <c r="B1519" t="s">
        <v>107</v>
      </c>
      <c r="C1519" t="s">
        <v>64</v>
      </c>
      <c r="D1519">
        <v>102</v>
      </c>
      <c r="G1519">
        <v>24.15251451</v>
      </c>
      <c r="H1519">
        <v>0.93944446199999998</v>
      </c>
      <c r="I1519">
        <v>6</v>
      </c>
      <c r="J1519">
        <v>0</v>
      </c>
    </row>
    <row r="1520" spans="1:10" x14ac:dyDescent="0.45">
      <c r="A1520" t="s">
        <v>10</v>
      </c>
      <c r="B1520" t="s">
        <v>107</v>
      </c>
      <c r="C1520" t="s">
        <v>64</v>
      </c>
      <c r="D1520">
        <v>93</v>
      </c>
      <c r="G1520">
        <v>21.438201899999999</v>
      </c>
      <c r="H1520">
        <v>0.95885810599999999</v>
      </c>
      <c r="I1520">
        <v>6</v>
      </c>
      <c r="J1520">
        <v>0</v>
      </c>
    </row>
    <row r="1521" spans="1:10" x14ac:dyDescent="0.45">
      <c r="A1521" t="s">
        <v>10</v>
      </c>
      <c r="B1521" t="s">
        <v>107</v>
      </c>
      <c r="C1521" t="s">
        <v>64</v>
      </c>
      <c r="D1521">
        <v>84</v>
      </c>
      <c r="G1521">
        <v>24.109108630000001</v>
      </c>
      <c r="H1521">
        <v>0.95467626299999997</v>
      </c>
      <c r="I1521">
        <v>6</v>
      </c>
      <c r="J1521">
        <v>0</v>
      </c>
    </row>
    <row r="1522" spans="1:10" x14ac:dyDescent="0.45">
      <c r="A1522" t="s">
        <v>10</v>
      </c>
      <c r="B1522" t="s">
        <v>107</v>
      </c>
      <c r="C1522" t="s">
        <v>64</v>
      </c>
      <c r="D1522">
        <v>75</v>
      </c>
      <c r="G1522">
        <v>24.109108630000001</v>
      </c>
      <c r="H1522">
        <v>0.95467626299999997</v>
      </c>
      <c r="I1522">
        <v>6</v>
      </c>
      <c r="J1522">
        <v>0</v>
      </c>
    </row>
    <row r="1523" spans="1:10" x14ac:dyDescent="0.45">
      <c r="A1523" t="s">
        <v>10</v>
      </c>
      <c r="B1523" t="s">
        <v>107</v>
      </c>
      <c r="C1523" t="s">
        <v>64</v>
      </c>
      <c r="D1523">
        <v>66</v>
      </c>
      <c r="G1523">
        <v>23.128426600000001</v>
      </c>
      <c r="H1523">
        <v>0.96094876299999998</v>
      </c>
      <c r="I1523">
        <v>6</v>
      </c>
      <c r="J1523">
        <v>0</v>
      </c>
    </row>
    <row r="1524" spans="1:10" x14ac:dyDescent="0.45">
      <c r="A1524" t="s">
        <v>10</v>
      </c>
      <c r="B1524" t="s">
        <v>107</v>
      </c>
      <c r="C1524" t="s">
        <v>64</v>
      </c>
      <c r="D1524">
        <v>57</v>
      </c>
      <c r="G1524">
        <v>22.681727689999999</v>
      </c>
      <c r="H1524">
        <v>0.961755692</v>
      </c>
      <c r="I1524">
        <v>6</v>
      </c>
      <c r="J1524">
        <v>0</v>
      </c>
    </row>
    <row r="1525" spans="1:10" x14ac:dyDescent="0.45">
      <c r="A1525" t="s">
        <v>10</v>
      </c>
      <c r="B1525" t="s">
        <v>107</v>
      </c>
      <c r="C1525" t="s">
        <v>64</v>
      </c>
      <c r="D1525">
        <v>48</v>
      </c>
      <c r="G1525">
        <v>19.94914026</v>
      </c>
      <c r="H1525">
        <v>0.96583760399999996</v>
      </c>
      <c r="I1525">
        <v>6</v>
      </c>
      <c r="J1525">
        <v>0</v>
      </c>
    </row>
    <row r="1526" spans="1:10" x14ac:dyDescent="0.45">
      <c r="A1526" t="s">
        <v>10</v>
      </c>
      <c r="B1526" t="s">
        <v>107</v>
      </c>
      <c r="C1526" t="s">
        <v>64</v>
      </c>
      <c r="D1526">
        <v>39</v>
      </c>
      <c r="G1526">
        <v>19.268206020000001</v>
      </c>
      <c r="H1526">
        <v>0.94869275399999997</v>
      </c>
      <c r="I1526">
        <v>6</v>
      </c>
      <c r="J1526">
        <v>0</v>
      </c>
    </row>
    <row r="1527" spans="1:10" x14ac:dyDescent="0.45">
      <c r="A1527" t="s">
        <v>10</v>
      </c>
      <c r="B1527" t="s">
        <v>107</v>
      </c>
      <c r="C1527" t="s">
        <v>64</v>
      </c>
      <c r="D1527">
        <v>30</v>
      </c>
      <c r="G1527">
        <v>19.268206020000001</v>
      </c>
      <c r="H1527">
        <v>0.94869275399999997</v>
      </c>
      <c r="I1527">
        <v>6</v>
      </c>
      <c r="J1527">
        <v>0</v>
      </c>
    </row>
    <row r="1528" spans="1:10" x14ac:dyDescent="0.45">
      <c r="A1528" t="s">
        <v>10</v>
      </c>
      <c r="B1528" t="s">
        <v>107</v>
      </c>
      <c r="C1528" t="s">
        <v>64</v>
      </c>
      <c r="D1528">
        <v>21</v>
      </c>
      <c r="G1528">
        <v>15.309323279999999</v>
      </c>
      <c r="H1528">
        <v>0.95250195299999996</v>
      </c>
      <c r="I1528">
        <v>6</v>
      </c>
      <c r="J1528">
        <v>0</v>
      </c>
    </row>
    <row r="1529" spans="1:10" x14ac:dyDescent="0.45">
      <c r="A1529" t="s">
        <v>10</v>
      </c>
      <c r="B1529" t="s">
        <v>107</v>
      </c>
      <c r="C1529" t="s">
        <v>64</v>
      </c>
      <c r="D1529">
        <v>12</v>
      </c>
      <c r="G1529">
        <v>14.574128760000001</v>
      </c>
      <c r="H1529">
        <v>0.96011572499999998</v>
      </c>
      <c r="I1529">
        <v>6</v>
      </c>
      <c r="J1529">
        <v>0</v>
      </c>
    </row>
    <row r="1530" spans="1:10" x14ac:dyDescent="0.45">
      <c r="A1530" t="s">
        <v>10</v>
      </c>
      <c r="B1530" t="s">
        <v>107</v>
      </c>
      <c r="C1530" t="s">
        <v>64</v>
      </c>
      <c r="D1530">
        <v>3</v>
      </c>
      <c r="G1530">
        <v>10.52348098</v>
      </c>
      <c r="H1530">
        <v>1</v>
      </c>
      <c r="I1530">
        <v>6</v>
      </c>
      <c r="J1530">
        <v>0</v>
      </c>
    </row>
    <row r="1531" spans="1:10" x14ac:dyDescent="0.45">
      <c r="A1531" t="s">
        <v>10</v>
      </c>
      <c r="B1531" t="s">
        <v>107</v>
      </c>
      <c r="C1531" t="s">
        <v>76</v>
      </c>
      <c r="D1531">
        <v>165</v>
      </c>
      <c r="G1531">
        <v>43.407508550000003</v>
      </c>
      <c r="H1531">
        <v>0.71430869699999999</v>
      </c>
      <c r="I1531">
        <v>6</v>
      </c>
      <c r="J1531">
        <v>0</v>
      </c>
    </row>
    <row r="1532" spans="1:10" x14ac:dyDescent="0.45">
      <c r="A1532" t="s">
        <v>10</v>
      </c>
      <c r="B1532" t="s">
        <v>107</v>
      </c>
      <c r="C1532" t="s">
        <v>76</v>
      </c>
      <c r="D1532">
        <v>156</v>
      </c>
      <c r="G1532">
        <v>40.763778780000003</v>
      </c>
      <c r="H1532">
        <v>0.849195582</v>
      </c>
      <c r="I1532">
        <v>6</v>
      </c>
      <c r="J1532">
        <v>0</v>
      </c>
    </row>
    <row r="1533" spans="1:10" x14ac:dyDescent="0.45">
      <c r="A1533" t="s">
        <v>10</v>
      </c>
      <c r="B1533" t="s">
        <v>107</v>
      </c>
      <c r="C1533" t="s">
        <v>76</v>
      </c>
      <c r="D1533">
        <v>147</v>
      </c>
      <c r="G1533">
        <v>40.763778780000003</v>
      </c>
      <c r="H1533">
        <v>0.849195582</v>
      </c>
      <c r="I1533">
        <v>6</v>
      </c>
      <c r="J1533">
        <v>0</v>
      </c>
    </row>
    <row r="1534" spans="1:10" x14ac:dyDescent="0.45">
      <c r="A1534" t="s">
        <v>10</v>
      </c>
      <c r="B1534" t="s">
        <v>107</v>
      </c>
      <c r="C1534" t="s">
        <v>76</v>
      </c>
      <c r="D1534">
        <v>138</v>
      </c>
      <c r="G1534">
        <v>40.763778780000003</v>
      </c>
      <c r="H1534">
        <v>0.849195582</v>
      </c>
      <c r="I1534">
        <v>6</v>
      </c>
      <c r="J1534">
        <v>0</v>
      </c>
    </row>
    <row r="1535" spans="1:10" x14ac:dyDescent="0.45">
      <c r="A1535" t="s">
        <v>10</v>
      </c>
      <c r="B1535" t="s">
        <v>107</v>
      </c>
      <c r="C1535" t="s">
        <v>76</v>
      </c>
      <c r="D1535">
        <v>129</v>
      </c>
      <c r="G1535">
        <v>40.763778780000003</v>
      </c>
      <c r="H1535">
        <v>0.849195582</v>
      </c>
      <c r="I1535">
        <v>6</v>
      </c>
      <c r="J1535">
        <v>0</v>
      </c>
    </row>
    <row r="1536" spans="1:10" x14ac:dyDescent="0.45">
      <c r="A1536" t="s">
        <v>10</v>
      </c>
      <c r="B1536" t="s">
        <v>107</v>
      </c>
      <c r="C1536" t="s">
        <v>76</v>
      </c>
      <c r="D1536">
        <v>120</v>
      </c>
      <c r="G1536">
        <v>38.323044430000003</v>
      </c>
      <c r="H1536">
        <v>0.87651842199999996</v>
      </c>
      <c r="I1536">
        <v>6</v>
      </c>
      <c r="J1536">
        <v>0</v>
      </c>
    </row>
    <row r="1537" spans="1:10" x14ac:dyDescent="0.45">
      <c r="A1537" t="s">
        <v>10</v>
      </c>
      <c r="B1537" t="s">
        <v>107</v>
      </c>
      <c r="C1537" t="s">
        <v>76</v>
      </c>
      <c r="D1537">
        <v>111</v>
      </c>
      <c r="G1537">
        <v>38.323044430000003</v>
      </c>
      <c r="H1537">
        <v>0.87651842199999996</v>
      </c>
      <c r="I1537">
        <v>6</v>
      </c>
      <c r="J1537">
        <v>0</v>
      </c>
    </row>
    <row r="1538" spans="1:10" x14ac:dyDescent="0.45">
      <c r="A1538" t="s">
        <v>10</v>
      </c>
      <c r="B1538" t="s">
        <v>107</v>
      </c>
      <c r="C1538" t="s">
        <v>76</v>
      </c>
      <c r="D1538">
        <v>102</v>
      </c>
      <c r="G1538">
        <v>38.111312159999997</v>
      </c>
      <c r="H1538">
        <v>0.878740564</v>
      </c>
      <c r="I1538">
        <v>6</v>
      </c>
      <c r="J1538">
        <v>0</v>
      </c>
    </row>
    <row r="1539" spans="1:10" x14ac:dyDescent="0.45">
      <c r="A1539" t="s">
        <v>10</v>
      </c>
      <c r="B1539" t="s">
        <v>107</v>
      </c>
      <c r="C1539" t="s">
        <v>76</v>
      </c>
      <c r="D1539">
        <v>93</v>
      </c>
      <c r="G1539">
        <v>38.111312159999997</v>
      </c>
      <c r="H1539">
        <v>0.878740564</v>
      </c>
      <c r="I1539">
        <v>6</v>
      </c>
      <c r="J1539">
        <v>0</v>
      </c>
    </row>
    <row r="1540" spans="1:10" x14ac:dyDescent="0.45">
      <c r="A1540" t="s">
        <v>10</v>
      </c>
      <c r="B1540" t="s">
        <v>107</v>
      </c>
      <c r="C1540" t="s">
        <v>76</v>
      </c>
      <c r="D1540">
        <v>84</v>
      </c>
      <c r="G1540">
        <v>41.908134160000003</v>
      </c>
      <c r="H1540">
        <v>0.84842815400000005</v>
      </c>
      <c r="I1540">
        <v>6</v>
      </c>
      <c r="J1540">
        <v>0</v>
      </c>
    </row>
    <row r="1541" spans="1:10" x14ac:dyDescent="0.45">
      <c r="A1541" t="s">
        <v>10</v>
      </c>
      <c r="B1541" t="s">
        <v>107</v>
      </c>
      <c r="C1541" t="s">
        <v>76</v>
      </c>
      <c r="D1541">
        <v>75</v>
      </c>
      <c r="G1541">
        <v>28.324952119999999</v>
      </c>
      <c r="H1541">
        <v>0.86452335999999996</v>
      </c>
      <c r="I1541">
        <v>6</v>
      </c>
      <c r="J1541">
        <v>0</v>
      </c>
    </row>
    <row r="1542" spans="1:10" x14ac:dyDescent="0.45">
      <c r="A1542" t="s">
        <v>10</v>
      </c>
      <c r="B1542" t="s">
        <v>107</v>
      </c>
      <c r="C1542" t="s">
        <v>76</v>
      </c>
      <c r="D1542">
        <v>66</v>
      </c>
      <c r="G1542">
        <v>28.324952119999999</v>
      </c>
      <c r="H1542">
        <v>0.86452335999999996</v>
      </c>
      <c r="I1542">
        <v>6</v>
      </c>
      <c r="J1542">
        <v>0</v>
      </c>
    </row>
    <row r="1543" spans="1:10" x14ac:dyDescent="0.45">
      <c r="A1543" t="s">
        <v>10</v>
      </c>
      <c r="B1543" t="s">
        <v>107</v>
      </c>
      <c r="C1543" t="s">
        <v>76</v>
      </c>
      <c r="D1543">
        <v>57</v>
      </c>
      <c r="G1543">
        <v>28.324952119999999</v>
      </c>
      <c r="H1543">
        <v>0.86452335999999996</v>
      </c>
      <c r="I1543">
        <v>6</v>
      </c>
      <c r="J1543">
        <v>0</v>
      </c>
    </row>
    <row r="1544" spans="1:10" x14ac:dyDescent="0.45">
      <c r="A1544" t="s">
        <v>10</v>
      </c>
      <c r="B1544" t="s">
        <v>107</v>
      </c>
      <c r="C1544" t="s">
        <v>76</v>
      </c>
      <c r="D1544">
        <v>48</v>
      </c>
      <c r="G1544">
        <v>28.324952119999999</v>
      </c>
      <c r="H1544">
        <v>0.86452335999999996</v>
      </c>
      <c r="I1544">
        <v>6</v>
      </c>
      <c r="J1544">
        <v>0</v>
      </c>
    </row>
    <row r="1545" spans="1:10" x14ac:dyDescent="0.45">
      <c r="A1545" t="s">
        <v>10</v>
      </c>
      <c r="B1545" t="s">
        <v>107</v>
      </c>
      <c r="C1545" t="s">
        <v>76</v>
      </c>
      <c r="D1545">
        <v>39</v>
      </c>
      <c r="G1545">
        <v>28.324952119999999</v>
      </c>
      <c r="H1545">
        <v>0.86452335999999996</v>
      </c>
      <c r="I1545">
        <v>6</v>
      </c>
      <c r="J1545">
        <v>0</v>
      </c>
    </row>
    <row r="1546" spans="1:10" x14ac:dyDescent="0.45">
      <c r="A1546" t="s">
        <v>10</v>
      </c>
      <c r="B1546" t="s">
        <v>107</v>
      </c>
      <c r="C1546" t="s">
        <v>76</v>
      </c>
      <c r="D1546">
        <v>30</v>
      </c>
      <c r="G1546">
        <v>28.324952119999999</v>
      </c>
      <c r="H1546">
        <v>0.86452335999999996</v>
      </c>
      <c r="I1546">
        <v>6</v>
      </c>
      <c r="J1546">
        <v>0</v>
      </c>
    </row>
    <row r="1547" spans="1:10" x14ac:dyDescent="0.45">
      <c r="A1547" t="s">
        <v>10</v>
      </c>
      <c r="B1547" t="s">
        <v>107</v>
      </c>
      <c r="C1547" t="s">
        <v>76</v>
      </c>
      <c r="D1547">
        <v>21</v>
      </c>
      <c r="G1547">
        <v>28.324952119999999</v>
      </c>
      <c r="H1547">
        <v>0.86452335999999996</v>
      </c>
      <c r="I1547">
        <v>6</v>
      </c>
      <c r="J1547">
        <v>0</v>
      </c>
    </row>
    <row r="1548" spans="1:10" x14ac:dyDescent="0.45">
      <c r="A1548" t="s">
        <v>10</v>
      </c>
      <c r="B1548" t="s">
        <v>107</v>
      </c>
      <c r="C1548" t="s">
        <v>76</v>
      </c>
      <c r="D1548">
        <v>12</v>
      </c>
      <c r="G1548">
        <v>21.455096770000001</v>
      </c>
      <c r="H1548">
        <v>0.93207803899999997</v>
      </c>
      <c r="I1548">
        <v>6</v>
      </c>
      <c r="J1548">
        <v>0</v>
      </c>
    </row>
    <row r="1549" spans="1:10" x14ac:dyDescent="0.45">
      <c r="A1549" t="s">
        <v>10</v>
      </c>
      <c r="B1549" t="s">
        <v>107</v>
      </c>
      <c r="C1549" t="s">
        <v>76</v>
      </c>
      <c r="D1549">
        <v>3</v>
      </c>
      <c r="G1549">
        <v>-12.20038877</v>
      </c>
      <c r="H1549">
        <v>0.83561557399999997</v>
      </c>
      <c r="I1549">
        <v>6</v>
      </c>
      <c r="J1549">
        <v>0</v>
      </c>
    </row>
    <row r="1550" spans="1:10" x14ac:dyDescent="0.45">
      <c r="A1550" t="s">
        <v>10</v>
      </c>
      <c r="B1550" t="s">
        <v>104</v>
      </c>
      <c r="C1550" t="s">
        <v>64</v>
      </c>
      <c r="D1550">
        <v>663</v>
      </c>
      <c r="H1550">
        <v>0</v>
      </c>
      <c r="I1550">
        <v>6</v>
      </c>
      <c r="J1550">
        <v>0</v>
      </c>
    </row>
    <row r="1551" spans="1:10" x14ac:dyDescent="0.45">
      <c r="A1551" t="s">
        <v>10</v>
      </c>
      <c r="B1551" t="s">
        <v>104</v>
      </c>
      <c r="C1551" t="s">
        <v>64</v>
      </c>
      <c r="D1551">
        <v>629</v>
      </c>
      <c r="G1551">
        <v>42.012016709999997</v>
      </c>
      <c r="H1551">
        <v>0.88745436700000002</v>
      </c>
      <c r="I1551">
        <v>1.5</v>
      </c>
      <c r="J1551">
        <v>0</v>
      </c>
    </row>
    <row r="1552" spans="1:10" x14ac:dyDescent="0.45">
      <c r="A1552" t="s">
        <v>10</v>
      </c>
      <c r="B1552" t="s">
        <v>104</v>
      </c>
      <c r="C1552" t="s">
        <v>64</v>
      </c>
      <c r="D1552">
        <v>595</v>
      </c>
      <c r="G1552">
        <v>35.933404660000001</v>
      </c>
      <c r="H1552">
        <v>0.78058336100000003</v>
      </c>
      <c r="I1552">
        <v>1.5</v>
      </c>
      <c r="J1552">
        <v>0</v>
      </c>
    </row>
    <row r="1553" spans="1:10" x14ac:dyDescent="0.45">
      <c r="A1553" t="s">
        <v>10</v>
      </c>
      <c r="B1553" t="s">
        <v>104</v>
      </c>
      <c r="C1553" t="s">
        <v>64</v>
      </c>
      <c r="D1553">
        <v>561</v>
      </c>
      <c r="G1553">
        <v>33.575485540000003</v>
      </c>
      <c r="H1553">
        <v>0.79312530800000003</v>
      </c>
      <c r="I1553">
        <v>1.5</v>
      </c>
      <c r="J1553">
        <v>0</v>
      </c>
    </row>
    <row r="1554" spans="1:10" x14ac:dyDescent="0.45">
      <c r="A1554" t="s">
        <v>10</v>
      </c>
      <c r="B1554" t="s">
        <v>104</v>
      </c>
      <c r="C1554" t="s">
        <v>64</v>
      </c>
      <c r="D1554">
        <v>527</v>
      </c>
      <c r="G1554">
        <v>33.575485540000003</v>
      </c>
      <c r="H1554">
        <v>0.79312530800000003</v>
      </c>
      <c r="I1554">
        <v>1.5</v>
      </c>
      <c r="J1554">
        <v>0</v>
      </c>
    </row>
    <row r="1555" spans="1:10" x14ac:dyDescent="0.45">
      <c r="A1555" t="s">
        <v>10</v>
      </c>
      <c r="B1555" t="s">
        <v>104</v>
      </c>
      <c r="C1555" t="s">
        <v>64</v>
      </c>
      <c r="D1555">
        <v>493</v>
      </c>
      <c r="G1555">
        <v>33.575485540000003</v>
      </c>
      <c r="H1555">
        <v>0.79312530800000003</v>
      </c>
      <c r="I1555">
        <v>1.5</v>
      </c>
      <c r="J1555">
        <v>0</v>
      </c>
    </row>
    <row r="1556" spans="1:10" x14ac:dyDescent="0.45">
      <c r="A1556" t="s">
        <v>10</v>
      </c>
      <c r="B1556" t="s">
        <v>104</v>
      </c>
      <c r="C1556" t="s">
        <v>64</v>
      </c>
      <c r="D1556">
        <v>459</v>
      </c>
      <c r="G1556">
        <v>33.575485540000003</v>
      </c>
      <c r="H1556">
        <v>0.79312530800000003</v>
      </c>
      <c r="I1556">
        <v>1.5</v>
      </c>
      <c r="J1556">
        <v>0</v>
      </c>
    </row>
    <row r="1557" spans="1:10" x14ac:dyDescent="0.45">
      <c r="A1557" t="s">
        <v>10</v>
      </c>
      <c r="B1557" t="s">
        <v>104</v>
      </c>
      <c r="C1557" t="s">
        <v>64</v>
      </c>
      <c r="D1557">
        <v>425</v>
      </c>
      <c r="G1557">
        <v>35.528093060000003</v>
      </c>
      <c r="H1557">
        <v>0.71358438800000001</v>
      </c>
      <c r="I1557">
        <v>1.5</v>
      </c>
      <c r="J1557">
        <v>0</v>
      </c>
    </row>
    <row r="1558" spans="1:10" x14ac:dyDescent="0.45">
      <c r="A1558" t="s">
        <v>10</v>
      </c>
      <c r="B1558" t="s">
        <v>104</v>
      </c>
      <c r="C1558" t="s">
        <v>64</v>
      </c>
      <c r="D1558">
        <v>391</v>
      </c>
      <c r="G1558">
        <v>35.528093060000003</v>
      </c>
      <c r="H1558">
        <v>0.71358438800000001</v>
      </c>
      <c r="I1558">
        <v>1.5</v>
      </c>
      <c r="J1558">
        <v>0</v>
      </c>
    </row>
    <row r="1559" spans="1:10" x14ac:dyDescent="0.45">
      <c r="A1559" t="s">
        <v>10</v>
      </c>
      <c r="B1559" t="s">
        <v>104</v>
      </c>
      <c r="C1559" t="s">
        <v>64</v>
      </c>
      <c r="D1559">
        <v>357</v>
      </c>
      <c r="G1559">
        <v>36.656834099999998</v>
      </c>
      <c r="H1559">
        <v>0.69052397300000001</v>
      </c>
      <c r="I1559">
        <v>1.5</v>
      </c>
      <c r="J1559">
        <v>0</v>
      </c>
    </row>
    <row r="1560" spans="1:10" x14ac:dyDescent="0.45">
      <c r="A1560" t="s">
        <v>10</v>
      </c>
      <c r="B1560" t="s">
        <v>104</v>
      </c>
      <c r="C1560" t="s">
        <v>64</v>
      </c>
      <c r="D1560">
        <v>323</v>
      </c>
      <c r="G1560">
        <v>36.248193579999999</v>
      </c>
      <c r="H1560">
        <v>0.71378202700000004</v>
      </c>
      <c r="I1560">
        <v>1.5</v>
      </c>
      <c r="J1560">
        <v>0</v>
      </c>
    </row>
    <row r="1561" spans="1:10" x14ac:dyDescent="0.45">
      <c r="A1561" t="s">
        <v>10</v>
      </c>
      <c r="B1561" t="s">
        <v>104</v>
      </c>
      <c r="C1561" t="s">
        <v>64</v>
      </c>
      <c r="D1561">
        <v>289</v>
      </c>
      <c r="G1561">
        <v>36.072545400000003</v>
      </c>
      <c r="H1561">
        <v>0.878064858</v>
      </c>
      <c r="I1561">
        <v>1.5</v>
      </c>
      <c r="J1561">
        <v>0</v>
      </c>
    </row>
    <row r="1562" spans="1:10" x14ac:dyDescent="0.45">
      <c r="A1562" t="s">
        <v>10</v>
      </c>
      <c r="B1562" t="s">
        <v>104</v>
      </c>
      <c r="C1562" t="s">
        <v>64</v>
      </c>
      <c r="D1562">
        <v>255</v>
      </c>
      <c r="G1562">
        <v>41.621949739999998</v>
      </c>
      <c r="H1562">
        <v>0.92017126199999999</v>
      </c>
      <c r="I1562">
        <v>1.5</v>
      </c>
      <c r="J1562">
        <v>0</v>
      </c>
    </row>
    <row r="1563" spans="1:10" x14ac:dyDescent="0.45">
      <c r="A1563" t="s">
        <v>10</v>
      </c>
      <c r="B1563" t="s">
        <v>104</v>
      </c>
      <c r="C1563" t="s">
        <v>64</v>
      </c>
      <c r="D1563">
        <v>221</v>
      </c>
      <c r="G1563">
        <v>41.435550829999997</v>
      </c>
      <c r="H1563">
        <v>0.7926974</v>
      </c>
      <c r="I1563">
        <v>1.5</v>
      </c>
      <c r="J1563">
        <v>0</v>
      </c>
    </row>
    <row r="1564" spans="1:10" x14ac:dyDescent="0.45">
      <c r="A1564" t="s">
        <v>10</v>
      </c>
      <c r="B1564" t="s">
        <v>104</v>
      </c>
      <c r="C1564" t="s">
        <v>64</v>
      </c>
      <c r="D1564">
        <v>187</v>
      </c>
      <c r="G1564">
        <v>41.435550829999997</v>
      </c>
      <c r="H1564">
        <v>0.7926974</v>
      </c>
      <c r="I1564">
        <v>1.5</v>
      </c>
      <c r="J1564">
        <v>0</v>
      </c>
    </row>
    <row r="1565" spans="1:10" x14ac:dyDescent="0.45">
      <c r="A1565" t="s">
        <v>10</v>
      </c>
      <c r="B1565" t="s">
        <v>104</v>
      </c>
      <c r="C1565" t="s">
        <v>64</v>
      </c>
      <c r="D1565">
        <v>153</v>
      </c>
      <c r="G1565">
        <v>41.320562809999998</v>
      </c>
      <c r="H1565">
        <v>0.79366339699999999</v>
      </c>
      <c r="I1565">
        <v>1.5</v>
      </c>
      <c r="J1565">
        <v>0</v>
      </c>
    </row>
    <row r="1566" spans="1:10" x14ac:dyDescent="0.45">
      <c r="A1566" t="s">
        <v>10</v>
      </c>
      <c r="B1566" t="s">
        <v>104</v>
      </c>
      <c r="C1566" t="s">
        <v>64</v>
      </c>
      <c r="D1566">
        <v>119</v>
      </c>
      <c r="G1566">
        <v>40.470128369999998</v>
      </c>
      <c r="H1566">
        <v>0.80069242600000001</v>
      </c>
      <c r="I1566">
        <v>1.5</v>
      </c>
      <c r="J1566">
        <v>0</v>
      </c>
    </row>
    <row r="1567" spans="1:10" x14ac:dyDescent="0.45">
      <c r="A1567" t="s">
        <v>10</v>
      </c>
      <c r="B1567" t="s">
        <v>104</v>
      </c>
      <c r="C1567" t="s">
        <v>64</v>
      </c>
      <c r="D1567">
        <v>85</v>
      </c>
      <c r="G1567">
        <v>10.86807604</v>
      </c>
      <c r="H1567">
        <v>0.95768626300000004</v>
      </c>
      <c r="I1567">
        <v>1.5</v>
      </c>
      <c r="J1567">
        <v>0</v>
      </c>
    </row>
    <row r="1568" spans="1:10" x14ac:dyDescent="0.45">
      <c r="A1568" t="s">
        <v>10</v>
      </c>
      <c r="B1568" t="s">
        <v>104</v>
      </c>
      <c r="C1568" t="s">
        <v>64</v>
      </c>
      <c r="D1568">
        <v>51</v>
      </c>
      <c r="G1568">
        <v>10.107178530000001</v>
      </c>
      <c r="H1568">
        <v>0.972399193</v>
      </c>
      <c r="I1568">
        <v>1.5</v>
      </c>
      <c r="J1568">
        <v>0</v>
      </c>
    </row>
    <row r="1569" spans="1:10" x14ac:dyDescent="0.45">
      <c r="A1569" t="s">
        <v>10</v>
      </c>
      <c r="B1569" t="s">
        <v>104</v>
      </c>
      <c r="C1569" t="s">
        <v>64</v>
      </c>
      <c r="D1569">
        <v>17</v>
      </c>
      <c r="I1569">
        <v>1.5</v>
      </c>
      <c r="J1569">
        <v>0</v>
      </c>
    </row>
    <row r="1570" spans="1:10" x14ac:dyDescent="0.45">
      <c r="A1570" t="s">
        <v>10</v>
      </c>
      <c r="B1570" t="s">
        <v>104</v>
      </c>
      <c r="C1570" t="s">
        <v>76</v>
      </c>
      <c r="D1570">
        <v>663</v>
      </c>
      <c r="H1570">
        <v>0</v>
      </c>
      <c r="I1570">
        <v>1.5</v>
      </c>
      <c r="J1570">
        <v>0</v>
      </c>
    </row>
    <row r="1571" spans="1:10" x14ac:dyDescent="0.45">
      <c r="A1571" t="s">
        <v>10</v>
      </c>
      <c r="B1571" t="s">
        <v>104</v>
      </c>
      <c r="C1571" t="s">
        <v>76</v>
      </c>
      <c r="D1571">
        <v>629</v>
      </c>
      <c r="H1571">
        <v>0</v>
      </c>
      <c r="I1571">
        <v>1.5</v>
      </c>
      <c r="J1571">
        <v>0</v>
      </c>
    </row>
    <row r="1572" spans="1:10" x14ac:dyDescent="0.45">
      <c r="A1572" t="s">
        <v>10</v>
      </c>
      <c r="B1572" t="s">
        <v>104</v>
      </c>
      <c r="C1572" t="s">
        <v>76</v>
      </c>
      <c r="D1572">
        <v>595</v>
      </c>
      <c r="H1572">
        <v>0</v>
      </c>
      <c r="I1572">
        <v>1.5</v>
      </c>
      <c r="J1572">
        <v>0</v>
      </c>
    </row>
    <row r="1573" spans="1:10" x14ac:dyDescent="0.45">
      <c r="A1573" t="s">
        <v>10</v>
      </c>
      <c r="B1573" t="s">
        <v>104</v>
      </c>
      <c r="C1573" t="s">
        <v>76</v>
      </c>
      <c r="D1573">
        <v>561</v>
      </c>
      <c r="H1573">
        <v>0</v>
      </c>
      <c r="I1573">
        <v>1.5</v>
      </c>
      <c r="J1573">
        <v>0</v>
      </c>
    </row>
    <row r="1574" spans="1:10" x14ac:dyDescent="0.45">
      <c r="A1574" t="s">
        <v>10</v>
      </c>
      <c r="B1574" t="s">
        <v>104</v>
      </c>
      <c r="C1574" t="s">
        <v>76</v>
      </c>
      <c r="D1574">
        <v>527</v>
      </c>
      <c r="H1574">
        <v>0</v>
      </c>
      <c r="I1574">
        <v>1.5</v>
      </c>
      <c r="J1574">
        <v>0</v>
      </c>
    </row>
    <row r="1575" spans="1:10" x14ac:dyDescent="0.45">
      <c r="A1575" t="s">
        <v>10</v>
      </c>
      <c r="B1575" t="s">
        <v>104</v>
      </c>
      <c r="C1575" t="s">
        <v>76</v>
      </c>
      <c r="D1575">
        <v>493</v>
      </c>
      <c r="H1575">
        <v>0</v>
      </c>
      <c r="I1575">
        <v>1.5</v>
      </c>
      <c r="J1575">
        <v>0</v>
      </c>
    </row>
    <row r="1576" spans="1:10" x14ac:dyDescent="0.45">
      <c r="A1576" t="s">
        <v>10</v>
      </c>
      <c r="B1576" t="s">
        <v>104</v>
      </c>
      <c r="C1576" t="s">
        <v>76</v>
      </c>
      <c r="D1576">
        <v>459</v>
      </c>
      <c r="H1576">
        <v>0</v>
      </c>
      <c r="I1576">
        <v>1.5</v>
      </c>
      <c r="J1576">
        <v>0</v>
      </c>
    </row>
    <row r="1577" spans="1:10" x14ac:dyDescent="0.45">
      <c r="A1577" t="s">
        <v>10</v>
      </c>
      <c r="B1577" t="s">
        <v>104</v>
      </c>
      <c r="C1577" t="s">
        <v>76</v>
      </c>
      <c r="D1577">
        <v>425</v>
      </c>
      <c r="H1577">
        <v>0</v>
      </c>
      <c r="I1577">
        <v>1.5</v>
      </c>
      <c r="J1577">
        <v>0</v>
      </c>
    </row>
    <row r="1578" spans="1:10" x14ac:dyDescent="0.45">
      <c r="A1578" t="s">
        <v>10</v>
      </c>
      <c r="B1578" t="s">
        <v>104</v>
      </c>
      <c r="C1578" t="s">
        <v>76</v>
      </c>
      <c r="D1578">
        <v>391</v>
      </c>
      <c r="G1578">
        <v>-528.15672080000002</v>
      </c>
      <c r="H1578">
        <v>0.91569719699999996</v>
      </c>
      <c r="I1578">
        <v>1.5</v>
      </c>
      <c r="J1578">
        <v>0</v>
      </c>
    </row>
    <row r="1579" spans="1:10" x14ac:dyDescent="0.45">
      <c r="A1579" t="s">
        <v>10</v>
      </c>
      <c r="B1579" t="s">
        <v>104</v>
      </c>
      <c r="C1579" t="s">
        <v>76</v>
      </c>
      <c r="D1579">
        <v>357</v>
      </c>
      <c r="G1579">
        <v>-770.22185769999999</v>
      </c>
      <c r="H1579">
        <v>0.65465367100000005</v>
      </c>
      <c r="I1579">
        <v>1.5</v>
      </c>
      <c r="J1579">
        <v>0</v>
      </c>
    </row>
    <row r="1580" spans="1:10" x14ac:dyDescent="0.45">
      <c r="A1580" t="s">
        <v>10</v>
      </c>
      <c r="B1580" t="s">
        <v>104</v>
      </c>
      <c r="C1580" t="s">
        <v>76</v>
      </c>
      <c r="D1580">
        <v>323</v>
      </c>
      <c r="G1580">
        <v>-770.22185769999999</v>
      </c>
      <c r="H1580">
        <v>0.65465367100000005</v>
      </c>
      <c r="I1580">
        <v>1.5</v>
      </c>
      <c r="J1580">
        <v>0</v>
      </c>
    </row>
    <row r="1581" spans="1:10" x14ac:dyDescent="0.45">
      <c r="A1581" t="s">
        <v>10</v>
      </c>
      <c r="B1581" t="s">
        <v>104</v>
      </c>
      <c r="C1581" t="s">
        <v>76</v>
      </c>
      <c r="D1581">
        <v>289</v>
      </c>
      <c r="G1581">
        <v>-770.22185769999999</v>
      </c>
      <c r="H1581">
        <v>0.65465367100000005</v>
      </c>
      <c r="I1581">
        <v>1.5</v>
      </c>
      <c r="J1581">
        <v>0</v>
      </c>
    </row>
    <row r="1582" spans="1:10" x14ac:dyDescent="0.45">
      <c r="A1582" t="s">
        <v>10</v>
      </c>
      <c r="B1582" t="s">
        <v>104</v>
      </c>
      <c r="C1582" t="s">
        <v>76</v>
      </c>
      <c r="D1582">
        <v>255</v>
      </c>
      <c r="G1582">
        <v>-770.22185769999999</v>
      </c>
      <c r="H1582">
        <v>0.65465367100000005</v>
      </c>
      <c r="I1582">
        <v>1.5</v>
      </c>
      <c r="J1582">
        <v>0</v>
      </c>
    </row>
    <row r="1583" spans="1:10" x14ac:dyDescent="0.45">
      <c r="A1583" t="s">
        <v>10</v>
      </c>
      <c r="B1583" t="s">
        <v>104</v>
      </c>
      <c r="C1583" t="s">
        <v>76</v>
      </c>
      <c r="D1583">
        <v>221</v>
      </c>
      <c r="G1583">
        <v>41.854284730000003</v>
      </c>
      <c r="H1583">
        <v>0.85897027800000003</v>
      </c>
      <c r="I1583">
        <v>1.5</v>
      </c>
      <c r="J1583">
        <v>0</v>
      </c>
    </row>
    <row r="1584" spans="1:10" x14ac:dyDescent="0.45">
      <c r="A1584" t="s">
        <v>10</v>
      </c>
      <c r="B1584" t="s">
        <v>104</v>
      </c>
      <c r="C1584" t="s">
        <v>76</v>
      </c>
      <c r="D1584">
        <v>187</v>
      </c>
      <c r="G1584">
        <v>41.854284730000003</v>
      </c>
      <c r="H1584">
        <v>0.85897027800000003</v>
      </c>
      <c r="I1584">
        <v>1.5</v>
      </c>
      <c r="J1584">
        <v>0</v>
      </c>
    </row>
    <row r="1585" spans="1:10" x14ac:dyDescent="0.45">
      <c r="A1585" t="s">
        <v>10</v>
      </c>
      <c r="B1585" t="s">
        <v>104</v>
      </c>
      <c r="C1585" t="s">
        <v>76</v>
      </c>
      <c r="D1585">
        <v>153</v>
      </c>
      <c r="G1585">
        <v>41.854284730000003</v>
      </c>
      <c r="H1585">
        <v>0.85897027800000003</v>
      </c>
      <c r="I1585">
        <v>1.5</v>
      </c>
      <c r="J1585">
        <v>0</v>
      </c>
    </row>
    <row r="1586" spans="1:10" x14ac:dyDescent="0.45">
      <c r="A1586" t="s">
        <v>10</v>
      </c>
      <c r="B1586" t="s">
        <v>104</v>
      </c>
      <c r="C1586" t="s">
        <v>76</v>
      </c>
      <c r="D1586">
        <v>119</v>
      </c>
      <c r="G1586">
        <v>41.854284730000003</v>
      </c>
      <c r="H1586">
        <v>0.85897027800000003</v>
      </c>
      <c r="I1586">
        <v>1.5</v>
      </c>
      <c r="J1586">
        <v>0</v>
      </c>
    </row>
    <row r="1587" spans="1:10" x14ac:dyDescent="0.45">
      <c r="A1587" t="s">
        <v>10</v>
      </c>
      <c r="B1587" t="s">
        <v>104</v>
      </c>
      <c r="C1587" t="s">
        <v>76</v>
      </c>
      <c r="D1587">
        <v>85</v>
      </c>
      <c r="H1587">
        <v>0</v>
      </c>
      <c r="I1587">
        <v>1.5</v>
      </c>
      <c r="J1587">
        <v>0</v>
      </c>
    </row>
    <row r="1588" spans="1:10" x14ac:dyDescent="0.45">
      <c r="A1588" t="s">
        <v>10</v>
      </c>
      <c r="B1588" t="s">
        <v>104</v>
      </c>
      <c r="C1588" t="s">
        <v>76</v>
      </c>
      <c r="D1588">
        <v>51</v>
      </c>
      <c r="I1588">
        <v>1.5</v>
      </c>
      <c r="J1588">
        <v>0</v>
      </c>
    </row>
    <row r="1589" spans="1:10" x14ac:dyDescent="0.45">
      <c r="A1589" t="s">
        <v>10</v>
      </c>
      <c r="B1589" t="s">
        <v>104</v>
      </c>
      <c r="C1589" t="s">
        <v>76</v>
      </c>
      <c r="D1589">
        <v>17</v>
      </c>
      <c r="I1589">
        <v>1.5</v>
      </c>
      <c r="J1589">
        <v>0</v>
      </c>
    </row>
    <row r="1590" spans="1:10" x14ac:dyDescent="0.45">
      <c r="A1590" t="s">
        <v>10</v>
      </c>
      <c r="B1590" t="s">
        <v>111</v>
      </c>
      <c r="C1590" t="s">
        <v>64</v>
      </c>
      <c r="D1590">
        <v>667</v>
      </c>
      <c r="G1590">
        <v>15.52704832</v>
      </c>
      <c r="H1590">
        <v>0.895799558</v>
      </c>
      <c r="I1590">
        <v>1.5</v>
      </c>
      <c r="J1590">
        <v>1</v>
      </c>
    </row>
    <row r="1591" spans="1:10" x14ac:dyDescent="0.45">
      <c r="A1591" t="s">
        <v>10</v>
      </c>
      <c r="B1591" t="s">
        <v>111</v>
      </c>
      <c r="C1591" t="s">
        <v>64</v>
      </c>
      <c r="D1591">
        <v>633</v>
      </c>
      <c r="G1591">
        <v>15.52704832</v>
      </c>
      <c r="H1591">
        <v>0.895799558</v>
      </c>
      <c r="I1591">
        <v>1.5</v>
      </c>
      <c r="J1591">
        <v>1</v>
      </c>
    </row>
    <row r="1592" spans="1:10" x14ac:dyDescent="0.45">
      <c r="A1592" t="s">
        <v>10</v>
      </c>
      <c r="B1592" t="s">
        <v>111</v>
      </c>
      <c r="C1592" t="s">
        <v>64</v>
      </c>
      <c r="D1592">
        <v>599</v>
      </c>
      <c r="G1592">
        <v>15.52704832</v>
      </c>
      <c r="H1592">
        <v>0.895799558</v>
      </c>
      <c r="I1592">
        <v>1.5</v>
      </c>
      <c r="J1592">
        <v>1</v>
      </c>
    </row>
    <row r="1593" spans="1:10" x14ac:dyDescent="0.45">
      <c r="A1593" t="s">
        <v>10</v>
      </c>
      <c r="B1593" t="s">
        <v>111</v>
      </c>
      <c r="C1593" t="s">
        <v>64</v>
      </c>
      <c r="D1593">
        <v>565</v>
      </c>
      <c r="G1593">
        <v>15.52704832</v>
      </c>
      <c r="H1593">
        <v>0.895799558</v>
      </c>
      <c r="I1593">
        <v>1.5</v>
      </c>
      <c r="J1593">
        <v>1</v>
      </c>
    </row>
    <row r="1594" spans="1:10" x14ac:dyDescent="0.45">
      <c r="A1594" t="s">
        <v>10</v>
      </c>
      <c r="B1594" t="s">
        <v>111</v>
      </c>
      <c r="C1594" t="s">
        <v>64</v>
      </c>
      <c r="D1594">
        <v>531</v>
      </c>
      <c r="G1594">
        <v>15.52704832</v>
      </c>
      <c r="H1594">
        <v>0.895799558</v>
      </c>
      <c r="I1594">
        <v>1.5</v>
      </c>
      <c r="J1594">
        <v>1</v>
      </c>
    </row>
    <row r="1595" spans="1:10" x14ac:dyDescent="0.45">
      <c r="A1595" t="s">
        <v>10</v>
      </c>
      <c r="B1595" t="s">
        <v>111</v>
      </c>
      <c r="C1595" t="s">
        <v>64</v>
      </c>
      <c r="D1595">
        <v>497</v>
      </c>
      <c r="G1595">
        <v>15.52704832</v>
      </c>
      <c r="H1595">
        <v>0.895799558</v>
      </c>
      <c r="I1595">
        <v>1.5</v>
      </c>
      <c r="J1595">
        <v>1</v>
      </c>
    </row>
    <row r="1596" spans="1:10" x14ac:dyDescent="0.45">
      <c r="A1596" t="s">
        <v>10</v>
      </c>
      <c r="B1596" t="s">
        <v>111</v>
      </c>
      <c r="C1596" t="s">
        <v>64</v>
      </c>
      <c r="D1596">
        <v>463</v>
      </c>
      <c r="G1596">
        <v>15.52704832</v>
      </c>
      <c r="H1596">
        <v>0.895799558</v>
      </c>
      <c r="I1596">
        <v>1.5</v>
      </c>
      <c r="J1596">
        <v>1</v>
      </c>
    </row>
    <row r="1597" spans="1:10" x14ac:dyDescent="0.45">
      <c r="A1597" t="s">
        <v>10</v>
      </c>
      <c r="B1597" t="s">
        <v>111</v>
      </c>
      <c r="C1597" t="s">
        <v>64</v>
      </c>
      <c r="D1597">
        <v>429</v>
      </c>
      <c r="G1597">
        <v>16.634456889999999</v>
      </c>
      <c r="H1597">
        <v>0.88717640200000003</v>
      </c>
      <c r="I1597">
        <v>1.5</v>
      </c>
      <c r="J1597">
        <v>1</v>
      </c>
    </row>
    <row r="1598" spans="1:10" x14ac:dyDescent="0.45">
      <c r="A1598" t="s">
        <v>10</v>
      </c>
      <c r="B1598" t="s">
        <v>111</v>
      </c>
      <c r="C1598" t="s">
        <v>64</v>
      </c>
      <c r="D1598">
        <v>395</v>
      </c>
      <c r="G1598">
        <v>16.44159157</v>
      </c>
      <c r="H1598">
        <v>0.88694888500000002</v>
      </c>
      <c r="I1598">
        <v>1.5</v>
      </c>
      <c r="J1598">
        <v>1</v>
      </c>
    </row>
    <row r="1599" spans="1:10" x14ac:dyDescent="0.45">
      <c r="A1599" t="s">
        <v>10</v>
      </c>
      <c r="B1599" t="s">
        <v>111</v>
      </c>
      <c r="C1599" t="s">
        <v>64</v>
      </c>
      <c r="D1599">
        <v>361</v>
      </c>
      <c r="G1599">
        <v>17.188853049999999</v>
      </c>
      <c r="H1599">
        <v>0.88007776599999998</v>
      </c>
      <c r="I1599">
        <v>1.5</v>
      </c>
      <c r="J1599">
        <v>1</v>
      </c>
    </row>
    <row r="1600" spans="1:10" x14ac:dyDescent="0.45">
      <c r="A1600" t="s">
        <v>10</v>
      </c>
      <c r="B1600" t="s">
        <v>111</v>
      </c>
      <c r="C1600" t="s">
        <v>64</v>
      </c>
      <c r="D1600">
        <v>327</v>
      </c>
      <c r="G1600">
        <v>17.188853049999999</v>
      </c>
      <c r="H1600">
        <v>0.88007776599999998</v>
      </c>
      <c r="I1600">
        <v>1.5</v>
      </c>
      <c r="J1600">
        <v>1</v>
      </c>
    </row>
    <row r="1601" spans="1:10" x14ac:dyDescent="0.45">
      <c r="A1601" t="s">
        <v>10</v>
      </c>
      <c r="B1601" t="s">
        <v>111</v>
      </c>
      <c r="C1601" t="s">
        <v>64</v>
      </c>
      <c r="D1601">
        <v>293</v>
      </c>
      <c r="G1601">
        <v>17.802704009999999</v>
      </c>
      <c r="H1601">
        <v>0.878429079</v>
      </c>
      <c r="I1601">
        <v>1.5</v>
      </c>
      <c r="J1601">
        <v>1</v>
      </c>
    </row>
    <row r="1602" spans="1:10" x14ac:dyDescent="0.45">
      <c r="A1602" t="s">
        <v>10</v>
      </c>
      <c r="B1602" t="s">
        <v>111</v>
      </c>
      <c r="C1602" t="s">
        <v>64</v>
      </c>
      <c r="D1602">
        <v>259</v>
      </c>
      <c r="G1602">
        <v>28.12905125</v>
      </c>
      <c r="H1602">
        <v>0.83334855500000005</v>
      </c>
      <c r="I1602">
        <v>1.5</v>
      </c>
      <c r="J1602">
        <v>1</v>
      </c>
    </row>
    <row r="1603" spans="1:10" x14ac:dyDescent="0.45">
      <c r="A1603" t="s">
        <v>10</v>
      </c>
      <c r="B1603" t="s">
        <v>111</v>
      </c>
      <c r="C1603" t="s">
        <v>64</v>
      </c>
      <c r="D1603">
        <v>225</v>
      </c>
      <c r="G1603">
        <v>27.532443659999998</v>
      </c>
      <c r="H1603">
        <v>0.85338980900000005</v>
      </c>
      <c r="I1603">
        <v>1.5</v>
      </c>
      <c r="J1603">
        <v>1</v>
      </c>
    </row>
    <row r="1604" spans="1:10" x14ac:dyDescent="0.45">
      <c r="A1604" t="s">
        <v>10</v>
      </c>
      <c r="B1604" t="s">
        <v>111</v>
      </c>
      <c r="C1604" t="s">
        <v>64</v>
      </c>
      <c r="D1604">
        <v>191</v>
      </c>
      <c r="G1604">
        <v>27.505332589999998</v>
      </c>
      <c r="H1604">
        <v>0.85317179600000004</v>
      </c>
      <c r="I1604">
        <v>1.5</v>
      </c>
      <c r="J1604">
        <v>1</v>
      </c>
    </row>
    <row r="1605" spans="1:10" x14ac:dyDescent="0.45">
      <c r="A1605" t="s">
        <v>10</v>
      </c>
      <c r="B1605" t="s">
        <v>111</v>
      </c>
      <c r="C1605" t="s">
        <v>64</v>
      </c>
      <c r="D1605">
        <v>157</v>
      </c>
      <c r="G1605">
        <v>27.30996781</v>
      </c>
      <c r="H1605">
        <v>0.85634710700000005</v>
      </c>
      <c r="I1605">
        <v>1.5</v>
      </c>
      <c r="J1605">
        <v>1</v>
      </c>
    </row>
    <row r="1606" spans="1:10" x14ac:dyDescent="0.45">
      <c r="A1606" t="s">
        <v>10</v>
      </c>
      <c r="B1606" t="s">
        <v>111</v>
      </c>
      <c r="C1606" t="s">
        <v>64</v>
      </c>
      <c r="D1606">
        <v>123</v>
      </c>
      <c r="G1606">
        <v>26.29145815</v>
      </c>
      <c r="H1606">
        <v>0.87384075500000002</v>
      </c>
      <c r="I1606">
        <v>1.5</v>
      </c>
      <c r="J1606">
        <v>1</v>
      </c>
    </row>
    <row r="1607" spans="1:10" x14ac:dyDescent="0.45">
      <c r="A1607" t="s">
        <v>10</v>
      </c>
      <c r="B1607" t="s">
        <v>111</v>
      </c>
      <c r="C1607" t="s">
        <v>64</v>
      </c>
      <c r="D1607">
        <v>89</v>
      </c>
      <c r="G1607">
        <v>18.310302</v>
      </c>
      <c r="H1607">
        <v>0.98954952900000004</v>
      </c>
      <c r="I1607">
        <v>1.5</v>
      </c>
      <c r="J1607">
        <v>1</v>
      </c>
    </row>
    <row r="1608" spans="1:10" x14ac:dyDescent="0.45">
      <c r="A1608" t="s">
        <v>10</v>
      </c>
      <c r="B1608" t="s">
        <v>111</v>
      </c>
      <c r="C1608" t="s">
        <v>64</v>
      </c>
      <c r="D1608">
        <v>55</v>
      </c>
      <c r="G1608">
        <v>-10.83555284</v>
      </c>
      <c r="H1608">
        <v>0.97988997200000005</v>
      </c>
      <c r="I1608">
        <v>1.5</v>
      </c>
      <c r="J1608">
        <v>1</v>
      </c>
    </row>
    <row r="1609" spans="1:10" x14ac:dyDescent="0.45">
      <c r="A1609" t="s">
        <v>10</v>
      </c>
      <c r="B1609" t="s">
        <v>111</v>
      </c>
      <c r="C1609" t="s">
        <v>64</v>
      </c>
      <c r="D1609">
        <v>21</v>
      </c>
      <c r="G1609">
        <v>3.747431781</v>
      </c>
      <c r="H1609">
        <v>0.95744597799999998</v>
      </c>
      <c r="I1609">
        <v>1.5</v>
      </c>
      <c r="J1609">
        <v>1</v>
      </c>
    </row>
    <row r="1610" spans="1:10" x14ac:dyDescent="0.45">
      <c r="A1610" t="s">
        <v>10</v>
      </c>
      <c r="B1610" t="s">
        <v>111</v>
      </c>
      <c r="C1610" t="s">
        <v>76</v>
      </c>
      <c r="D1610">
        <v>667</v>
      </c>
      <c r="G1610">
        <v>15.52704832</v>
      </c>
      <c r="H1610">
        <v>0.895799558</v>
      </c>
      <c r="I1610">
        <v>1.5</v>
      </c>
      <c r="J1610">
        <v>1</v>
      </c>
    </row>
    <row r="1611" spans="1:10" x14ac:dyDescent="0.45">
      <c r="A1611" t="s">
        <v>10</v>
      </c>
      <c r="B1611" t="s">
        <v>111</v>
      </c>
      <c r="C1611" t="s">
        <v>76</v>
      </c>
      <c r="D1611">
        <v>633</v>
      </c>
      <c r="G1611">
        <v>15.52704832</v>
      </c>
      <c r="H1611">
        <v>0.895799558</v>
      </c>
      <c r="I1611">
        <v>1.5</v>
      </c>
      <c r="J1611">
        <v>1</v>
      </c>
    </row>
    <row r="1612" spans="1:10" x14ac:dyDescent="0.45">
      <c r="A1612" t="s">
        <v>10</v>
      </c>
      <c r="B1612" t="s">
        <v>111</v>
      </c>
      <c r="C1612" t="s">
        <v>76</v>
      </c>
      <c r="D1612">
        <v>599</v>
      </c>
      <c r="G1612">
        <v>15.52704832</v>
      </c>
      <c r="H1612">
        <v>0.895799558</v>
      </c>
      <c r="I1612">
        <v>1.5</v>
      </c>
      <c r="J1612">
        <v>1</v>
      </c>
    </row>
    <row r="1613" spans="1:10" x14ac:dyDescent="0.45">
      <c r="A1613" t="s">
        <v>10</v>
      </c>
      <c r="B1613" t="s">
        <v>111</v>
      </c>
      <c r="C1613" t="s">
        <v>76</v>
      </c>
      <c r="D1613">
        <v>565</v>
      </c>
      <c r="G1613">
        <v>15.52704832</v>
      </c>
      <c r="H1613">
        <v>0.895799558</v>
      </c>
      <c r="I1613">
        <v>1.5</v>
      </c>
      <c r="J1613">
        <v>1</v>
      </c>
    </row>
    <row r="1614" spans="1:10" x14ac:dyDescent="0.45">
      <c r="A1614" t="s">
        <v>10</v>
      </c>
      <c r="B1614" t="s">
        <v>111</v>
      </c>
      <c r="C1614" t="s">
        <v>76</v>
      </c>
      <c r="D1614">
        <v>531</v>
      </c>
      <c r="G1614">
        <v>15.52704832</v>
      </c>
      <c r="H1614">
        <v>0.895799558</v>
      </c>
      <c r="I1614">
        <v>1.5</v>
      </c>
      <c r="J1614">
        <v>1</v>
      </c>
    </row>
    <row r="1615" spans="1:10" x14ac:dyDescent="0.45">
      <c r="A1615" t="s">
        <v>10</v>
      </c>
      <c r="B1615" t="s">
        <v>111</v>
      </c>
      <c r="C1615" t="s">
        <v>76</v>
      </c>
      <c r="D1615">
        <v>497</v>
      </c>
      <c r="G1615">
        <v>16.634456889999999</v>
      </c>
      <c r="H1615">
        <v>0.88717640200000003</v>
      </c>
      <c r="I1615">
        <v>1.5</v>
      </c>
      <c r="J1615">
        <v>1</v>
      </c>
    </row>
    <row r="1616" spans="1:10" x14ac:dyDescent="0.45">
      <c r="A1616" t="s">
        <v>10</v>
      </c>
      <c r="B1616" t="s">
        <v>111</v>
      </c>
      <c r="C1616" t="s">
        <v>76</v>
      </c>
      <c r="D1616">
        <v>463</v>
      </c>
      <c r="G1616">
        <v>16.634456889999999</v>
      </c>
      <c r="H1616">
        <v>0.88717640200000003</v>
      </c>
      <c r="I1616">
        <v>1.5</v>
      </c>
      <c r="J1616">
        <v>1</v>
      </c>
    </row>
    <row r="1617" spans="1:10" x14ac:dyDescent="0.45">
      <c r="A1617" t="s">
        <v>10</v>
      </c>
      <c r="B1617" t="s">
        <v>111</v>
      </c>
      <c r="C1617" t="s">
        <v>76</v>
      </c>
      <c r="D1617">
        <v>429</v>
      </c>
      <c r="G1617">
        <v>16.634456889999999</v>
      </c>
      <c r="H1617">
        <v>0.88717640200000003</v>
      </c>
      <c r="I1617">
        <v>1.5</v>
      </c>
      <c r="J1617">
        <v>1</v>
      </c>
    </row>
    <row r="1618" spans="1:10" x14ac:dyDescent="0.45">
      <c r="A1618" t="s">
        <v>10</v>
      </c>
      <c r="B1618" t="s">
        <v>111</v>
      </c>
      <c r="C1618" t="s">
        <v>76</v>
      </c>
      <c r="D1618">
        <v>395</v>
      </c>
      <c r="G1618">
        <v>12.73941887</v>
      </c>
      <c r="H1618">
        <v>0.96140338700000005</v>
      </c>
      <c r="I1618">
        <v>1.5</v>
      </c>
      <c r="J1618">
        <v>1</v>
      </c>
    </row>
    <row r="1619" spans="1:10" x14ac:dyDescent="0.45">
      <c r="A1619" t="s">
        <v>10</v>
      </c>
      <c r="B1619" t="s">
        <v>111</v>
      </c>
      <c r="C1619" t="s">
        <v>76</v>
      </c>
      <c r="D1619">
        <v>361</v>
      </c>
      <c r="G1619">
        <v>9.3119462550000005</v>
      </c>
      <c r="H1619">
        <v>0.98120397000000004</v>
      </c>
      <c r="I1619">
        <v>1.5</v>
      </c>
      <c r="J1619">
        <v>1</v>
      </c>
    </row>
    <row r="1620" spans="1:10" x14ac:dyDescent="0.45">
      <c r="A1620" t="s">
        <v>10</v>
      </c>
      <c r="B1620" t="s">
        <v>111</v>
      </c>
      <c r="C1620" t="s">
        <v>76</v>
      </c>
      <c r="D1620">
        <v>327</v>
      </c>
      <c r="G1620">
        <v>9.3119462550000005</v>
      </c>
      <c r="H1620">
        <v>0.98120397000000004</v>
      </c>
      <c r="I1620">
        <v>1.5</v>
      </c>
      <c r="J1620">
        <v>1</v>
      </c>
    </row>
    <row r="1621" spans="1:10" x14ac:dyDescent="0.45">
      <c r="A1621" t="s">
        <v>10</v>
      </c>
      <c r="B1621" t="s">
        <v>111</v>
      </c>
      <c r="C1621" t="s">
        <v>76</v>
      </c>
      <c r="D1621">
        <v>293</v>
      </c>
      <c r="G1621">
        <v>9.3119462550000005</v>
      </c>
      <c r="H1621">
        <v>0.98120397000000004</v>
      </c>
      <c r="I1621">
        <v>1.5</v>
      </c>
      <c r="J1621">
        <v>1</v>
      </c>
    </row>
    <row r="1622" spans="1:10" x14ac:dyDescent="0.45">
      <c r="A1622" t="s">
        <v>10</v>
      </c>
      <c r="B1622" t="s">
        <v>111</v>
      </c>
      <c r="C1622" t="s">
        <v>76</v>
      </c>
      <c r="D1622">
        <v>259</v>
      </c>
      <c r="G1622">
        <v>3.8464543340000001</v>
      </c>
      <c r="H1622">
        <v>0.98459374899999996</v>
      </c>
      <c r="I1622">
        <v>1.5</v>
      </c>
      <c r="J1622">
        <v>1</v>
      </c>
    </row>
    <row r="1623" spans="1:10" x14ac:dyDescent="0.45">
      <c r="A1623" t="s">
        <v>10</v>
      </c>
      <c r="B1623" t="s">
        <v>111</v>
      </c>
      <c r="C1623" t="s">
        <v>76</v>
      </c>
      <c r="D1623">
        <v>225</v>
      </c>
      <c r="G1623">
        <v>12.23310071</v>
      </c>
      <c r="H1623">
        <v>0.95770159399999999</v>
      </c>
      <c r="I1623">
        <v>1.5</v>
      </c>
      <c r="J1623">
        <v>1</v>
      </c>
    </row>
    <row r="1624" spans="1:10" x14ac:dyDescent="0.45">
      <c r="A1624" t="s">
        <v>10</v>
      </c>
      <c r="B1624" t="s">
        <v>111</v>
      </c>
      <c r="C1624" t="s">
        <v>76</v>
      </c>
      <c r="D1624">
        <v>191</v>
      </c>
      <c r="G1624">
        <v>20.66432326</v>
      </c>
      <c r="H1624">
        <v>0.84082893800000003</v>
      </c>
      <c r="I1624">
        <v>1.5</v>
      </c>
      <c r="J1624">
        <v>1</v>
      </c>
    </row>
    <row r="1625" spans="1:10" x14ac:dyDescent="0.45">
      <c r="A1625" t="s">
        <v>10</v>
      </c>
      <c r="B1625" t="s">
        <v>111</v>
      </c>
      <c r="C1625" t="s">
        <v>76</v>
      </c>
      <c r="D1625">
        <v>157</v>
      </c>
      <c r="G1625">
        <v>21.27312585</v>
      </c>
      <c r="H1625">
        <v>0.83814301700000005</v>
      </c>
      <c r="I1625">
        <v>1.5</v>
      </c>
      <c r="J1625">
        <v>1</v>
      </c>
    </row>
    <row r="1626" spans="1:10" x14ac:dyDescent="0.45">
      <c r="A1626" t="s">
        <v>10</v>
      </c>
      <c r="B1626" t="s">
        <v>111</v>
      </c>
      <c r="C1626" t="s">
        <v>76</v>
      </c>
      <c r="D1626">
        <v>123</v>
      </c>
      <c r="G1626">
        <v>14.445404079999999</v>
      </c>
      <c r="H1626">
        <v>0.91863684300000004</v>
      </c>
      <c r="I1626">
        <v>1.5</v>
      </c>
      <c r="J1626">
        <v>1</v>
      </c>
    </row>
    <row r="1627" spans="1:10" x14ac:dyDescent="0.45">
      <c r="A1627" t="s">
        <v>10</v>
      </c>
      <c r="B1627" t="s">
        <v>111</v>
      </c>
      <c r="C1627" t="s">
        <v>76</v>
      </c>
      <c r="D1627">
        <v>89</v>
      </c>
      <c r="G1627">
        <v>22.86449292</v>
      </c>
      <c r="H1627">
        <v>0.99862335999999996</v>
      </c>
      <c r="I1627">
        <v>1.5</v>
      </c>
      <c r="J1627">
        <v>1</v>
      </c>
    </row>
    <row r="1628" spans="1:10" x14ac:dyDescent="0.45">
      <c r="A1628" t="s">
        <v>10</v>
      </c>
      <c r="B1628" t="s">
        <v>111</v>
      </c>
      <c r="C1628" t="s">
        <v>76</v>
      </c>
      <c r="D1628">
        <v>55</v>
      </c>
      <c r="G1628">
        <v>6.1053448550000002</v>
      </c>
      <c r="H1628">
        <v>0.99704508700000005</v>
      </c>
      <c r="I1628">
        <v>1.5</v>
      </c>
      <c r="J1628">
        <v>1</v>
      </c>
    </row>
    <row r="1629" spans="1:10" x14ac:dyDescent="0.45">
      <c r="A1629" t="s">
        <v>10</v>
      </c>
      <c r="B1629" t="s">
        <v>111</v>
      </c>
      <c r="C1629" t="s">
        <v>76</v>
      </c>
      <c r="D1629">
        <v>21</v>
      </c>
      <c r="G1629">
        <v>16.881053479999999</v>
      </c>
      <c r="H1629">
        <v>0.98837428999999999</v>
      </c>
      <c r="I1629">
        <v>1.5</v>
      </c>
      <c r="J1629">
        <v>1</v>
      </c>
    </row>
    <row r="1630" spans="1:10" x14ac:dyDescent="0.45">
      <c r="A1630" t="s">
        <v>10</v>
      </c>
      <c r="B1630" t="s">
        <v>112</v>
      </c>
      <c r="C1630" t="s">
        <v>64</v>
      </c>
      <c r="D1630">
        <v>667</v>
      </c>
      <c r="G1630">
        <v>49.526452880000001</v>
      </c>
      <c r="H1630">
        <v>0.76945574400000005</v>
      </c>
      <c r="I1630">
        <v>1.5</v>
      </c>
      <c r="J1630">
        <v>1</v>
      </c>
    </row>
    <row r="1631" spans="1:10" x14ac:dyDescent="0.45">
      <c r="A1631" t="s">
        <v>10</v>
      </c>
      <c r="B1631" t="s">
        <v>112</v>
      </c>
      <c r="C1631" t="s">
        <v>64</v>
      </c>
      <c r="D1631">
        <v>633</v>
      </c>
      <c r="G1631">
        <v>49.526452880000001</v>
      </c>
      <c r="H1631">
        <v>0.76945574400000005</v>
      </c>
      <c r="I1631">
        <v>1.5</v>
      </c>
      <c r="J1631">
        <v>1</v>
      </c>
    </row>
    <row r="1632" spans="1:10" x14ac:dyDescent="0.45">
      <c r="A1632" t="s">
        <v>10</v>
      </c>
      <c r="B1632" t="s">
        <v>112</v>
      </c>
      <c r="C1632" t="s">
        <v>64</v>
      </c>
      <c r="D1632">
        <v>599</v>
      </c>
      <c r="G1632">
        <v>49.526452880000001</v>
      </c>
      <c r="H1632">
        <v>0.76945574400000005</v>
      </c>
      <c r="I1632">
        <v>1.5</v>
      </c>
      <c r="J1632">
        <v>1</v>
      </c>
    </row>
    <row r="1633" spans="1:10" x14ac:dyDescent="0.45">
      <c r="A1633" t="s">
        <v>10</v>
      </c>
      <c r="B1633" t="s">
        <v>112</v>
      </c>
      <c r="C1633" t="s">
        <v>64</v>
      </c>
      <c r="D1633">
        <v>565</v>
      </c>
      <c r="G1633">
        <v>49.526452880000001</v>
      </c>
      <c r="H1633">
        <v>0.76945574400000005</v>
      </c>
      <c r="I1633">
        <v>1.5</v>
      </c>
      <c r="J1633">
        <v>1</v>
      </c>
    </row>
    <row r="1634" spans="1:10" x14ac:dyDescent="0.45">
      <c r="A1634" t="s">
        <v>10</v>
      </c>
      <c r="B1634" t="s">
        <v>112</v>
      </c>
      <c r="C1634" t="s">
        <v>64</v>
      </c>
      <c r="D1634">
        <v>531</v>
      </c>
      <c r="G1634">
        <v>49.498764389999998</v>
      </c>
      <c r="H1634">
        <v>0.76823971700000004</v>
      </c>
      <c r="I1634">
        <v>1.5</v>
      </c>
      <c r="J1634">
        <v>1</v>
      </c>
    </row>
    <row r="1635" spans="1:10" x14ac:dyDescent="0.45">
      <c r="A1635" t="s">
        <v>10</v>
      </c>
      <c r="B1635" t="s">
        <v>112</v>
      </c>
      <c r="C1635" t="s">
        <v>64</v>
      </c>
      <c r="D1635">
        <v>497</v>
      </c>
      <c r="G1635">
        <v>49.498764389999998</v>
      </c>
      <c r="H1635">
        <v>0.76823971700000004</v>
      </c>
      <c r="I1635">
        <v>1.5</v>
      </c>
      <c r="J1635">
        <v>1</v>
      </c>
    </row>
    <row r="1636" spans="1:10" x14ac:dyDescent="0.45">
      <c r="A1636" t="s">
        <v>10</v>
      </c>
      <c r="B1636" t="s">
        <v>112</v>
      </c>
      <c r="C1636" t="s">
        <v>64</v>
      </c>
      <c r="D1636">
        <v>463</v>
      </c>
      <c r="G1636">
        <v>48.267929530000004</v>
      </c>
      <c r="H1636">
        <v>0.78902111200000002</v>
      </c>
      <c r="I1636">
        <v>1.5</v>
      </c>
      <c r="J1636">
        <v>1</v>
      </c>
    </row>
    <row r="1637" spans="1:10" x14ac:dyDescent="0.45">
      <c r="A1637" t="s">
        <v>10</v>
      </c>
      <c r="B1637" t="s">
        <v>112</v>
      </c>
      <c r="C1637" t="s">
        <v>64</v>
      </c>
      <c r="D1637">
        <v>429</v>
      </c>
      <c r="G1637">
        <v>44.72581916</v>
      </c>
      <c r="H1637">
        <v>0.84816873999999998</v>
      </c>
      <c r="I1637">
        <v>1.5</v>
      </c>
      <c r="J1637">
        <v>1</v>
      </c>
    </row>
    <row r="1638" spans="1:10" x14ac:dyDescent="0.45">
      <c r="A1638" t="s">
        <v>10</v>
      </c>
      <c r="B1638" t="s">
        <v>112</v>
      </c>
      <c r="C1638" t="s">
        <v>64</v>
      </c>
      <c r="D1638">
        <v>395</v>
      </c>
      <c r="G1638">
        <v>42.007090759999997</v>
      </c>
      <c r="H1638">
        <v>0.92372722699999998</v>
      </c>
      <c r="I1638">
        <v>1.5</v>
      </c>
      <c r="J1638">
        <v>1</v>
      </c>
    </row>
    <row r="1639" spans="1:10" x14ac:dyDescent="0.45">
      <c r="A1639" t="s">
        <v>10</v>
      </c>
      <c r="B1639" t="s">
        <v>112</v>
      </c>
      <c r="C1639" t="s">
        <v>64</v>
      </c>
      <c r="D1639">
        <v>361</v>
      </c>
      <c r="G1639">
        <v>44.885164920000001</v>
      </c>
      <c r="H1639">
        <v>0.97592971799999995</v>
      </c>
      <c r="I1639">
        <v>1.5</v>
      </c>
      <c r="J1639">
        <v>1</v>
      </c>
    </row>
    <row r="1640" spans="1:10" x14ac:dyDescent="0.45">
      <c r="A1640" t="s">
        <v>10</v>
      </c>
      <c r="B1640" t="s">
        <v>112</v>
      </c>
      <c r="C1640" t="s">
        <v>64</v>
      </c>
      <c r="D1640">
        <v>327</v>
      </c>
      <c r="G1640">
        <v>43.083189910000002</v>
      </c>
      <c r="H1640">
        <v>0.983234783</v>
      </c>
      <c r="I1640">
        <v>1.5</v>
      </c>
      <c r="J1640">
        <v>1</v>
      </c>
    </row>
    <row r="1641" spans="1:10" x14ac:dyDescent="0.45">
      <c r="A1641" t="s">
        <v>10</v>
      </c>
      <c r="B1641" t="s">
        <v>112</v>
      </c>
      <c r="C1641" t="s">
        <v>64</v>
      </c>
      <c r="D1641">
        <v>293</v>
      </c>
      <c r="G1641">
        <v>43.883952219999998</v>
      </c>
      <c r="H1641">
        <v>0.98513511799999998</v>
      </c>
      <c r="I1641">
        <v>1.5</v>
      </c>
      <c r="J1641">
        <v>1</v>
      </c>
    </row>
    <row r="1642" spans="1:10" x14ac:dyDescent="0.45">
      <c r="A1642" t="s">
        <v>10</v>
      </c>
      <c r="B1642" t="s">
        <v>112</v>
      </c>
      <c r="C1642" t="s">
        <v>64</v>
      </c>
      <c r="D1642">
        <v>259</v>
      </c>
      <c r="G1642">
        <v>49.027665949999999</v>
      </c>
      <c r="H1642">
        <v>0.96794468600000005</v>
      </c>
      <c r="I1642">
        <v>1.5</v>
      </c>
      <c r="J1642">
        <v>1</v>
      </c>
    </row>
    <row r="1643" spans="1:10" x14ac:dyDescent="0.45">
      <c r="A1643" t="s">
        <v>10</v>
      </c>
      <c r="B1643" t="s">
        <v>112</v>
      </c>
      <c r="C1643" t="s">
        <v>64</v>
      </c>
      <c r="D1643">
        <v>225</v>
      </c>
      <c r="G1643">
        <v>52.586660420000001</v>
      </c>
      <c r="H1643">
        <v>0.95360098500000001</v>
      </c>
      <c r="I1643">
        <v>1.5</v>
      </c>
      <c r="J1643">
        <v>1</v>
      </c>
    </row>
    <row r="1644" spans="1:10" x14ac:dyDescent="0.45">
      <c r="A1644" t="s">
        <v>10</v>
      </c>
      <c r="B1644" t="s">
        <v>112</v>
      </c>
      <c r="C1644" t="s">
        <v>64</v>
      </c>
      <c r="D1644">
        <v>191</v>
      </c>
      <c r="G1644">
        <v>52.329085259999999</v>
      </c>
      <c r="H1644">
        <v>0.95794217400000004</v>
      </c>
      <c r="I1644">
        <v>1.5</v>
      </c>
      <c r="J1644">
        <v>1</v>
      </c>
    </row>
    <row r="1645" spans="1:10" x14ac:dyDescent="0.45">
      <c r="A1645" t="s">
        <v>10</v>
      </c>
      <c r="B1645" t="s">
        <v>112</v>
      </c>
      <c r="C1645" t="s">
        <v>64</v>
      </c>
      <c r="D1645">
        <v>157</v>
      </c>
      <c r="G1645">
        <v>52.078334079999998</v>
      </c>
      <c r="H1645">
        <v>0.96188379300000004</v>
      </c>
      <c r="I1645">
        <v>1.5</v>
      </c>
      <c r="J1645">
        <v>1</v>
      </c>
    </row>
    <row r="1646" spans="1:10" x14ac:dyDescent="0.45">
      <c r="A1646" t="s">
        <v>10</v>
      </c>
      <c r="B1646" t="s">
        <v>112</v>
      </c>
      <c r="C1646" t="s">
        <v>64</v>
      </c>
      <c r="D1646">
        <v>123</v>
      </c>
      <c r="G1646">
        <v>54.727682780000002</v>
      </c>
      <c r="H1646">
        <v>0.949298851</v>
      </c>
      <c r="I1646">
        <v>1.5</v>
      </c>
      <c r="J1646">
        <v>1</v>
      </c>
    </row>
    <row r="1647" spans="1:10" x14ac:dyDescent="0.45">
      <c r="A1647" t="s">
        <v>10</v>
      </c>
      <c r="B1647" t="s">
        <v>112</v>
      </c>
      <c r="C1647" t="s">
        <v>64</v>
      </c>
      <c r="D1647">
        <v>89</v>
      </c>
      <c r="G1647">
        <v>67.761113739999999</v>
      </c>
      <c r="H1647">
        <v>0.634888024</v>
      </c>
      <c r="I1647">
        <v>1.5</v>
      </c>
      <c r="J1647">
        <v>1</v>
      </c>
    </row>
    <row r="1648" spans="1:10" x14ac:dyDescent="0.45">
      <c r="A1648" t="s">
        <v>10</v>
      </c>
      <c r="B1648" t="s">
        <v>112</v>
      </c>
      <c r="C1648" t="s">
        <v>64</v>
      </c>
      <c r="D1648">
        <v>55</v>
      </c>
      <c r="G1648">
        <v>51.918454070000003</v>
      </c>
      <c r="H1648">
        <v>0.886391072</v>
      </c>
      <c r="I1648">
        <v>1.5</v>
      </c>
      <c r="J1648">
        <v>1</v>
      </c>
    </row>
    <row r="1649" spans="1:10" x14ac:dyDescent="0.45">
      <c r="A1649" t="s">
        <v>10</v>
      </c>
      <c r="B1649" t="s">
        <v>112</v>
      </c>
      <c r="C1649" t="s">
        <v>64</v>
      </c>
      <c r="D1649">
        <v>21</v>
      </c>
      <c r="G1649">
        <v>26.00591369</v>
      </c>
      <c r="H1649">
        <v>0.96203171700000001</v>
      </c>
      <c r="I1649">
        <v>1.5</v>
      </c>
      <c r="J1649">
        <v>1</v>
      </c>
    </row>
    <row r="1650" spans="1:10" x14ac:dyDescent="0.45">
      <c r="A1650" t="s">
        <v>10</v>
      </c>
      <c r="B1650" t="s">
        <v>112</v>
      </c>
      <c r="C1650" t="s">
        <v>76</v>
      </c>
      <c r="D1650">
        <v>667</v>
      </c>
      <c r="G1650">
        <v>49.526452880000001</v>
      </c>
      <c r="H1650">
        <v>0.76945574400000005</v>
      </c>
      <c r="I1650">
        <v>1.5</v>
      </c>
      <c r="J1650">
        <v>1</v>
      </c>
    </row>
    <row r="1651" spans="1:10" x14ac:dyDescent="0.45">
      <c r="A1651" t="s">
        <v>10</v>
      </c>
      <c r="B1651" t="s">
        <v>112</v>
      </c>
      <c r="C1651" t="s">
        <v>76</v>
      </c>
      <c r="D1651">
        <v>633</v>
      </c>
      <c r="G1651">
        <v>49.526452880000001</v>
      </c>
      <c r="H1651">
        <v>0.76945574400000005</v>
      </c>
      <c r="I1651">
        <v>1.5</v>
      </c>
      <c r="J1651">
        <v>1</v>
      </c>
    </row>
    <row r="1652" spans="1:10" x14ac:dyDescent="0.45">
      <c r="A1652" t="s">
        <v>10</v>
      </c>
      <c r="B1652" t="s">
        <v>112</v>
      </c>
      <c r="C1652" t="s">
        <v>76</v>
      </c>
      <c r="D1652">
        <v>599</v>
      </c>
      <c r="G1652">
        <v>49.526452880000001</v>
      </c>
      <c r="H1652">
        <v>0.76945574400000005</v>
      </c>
      <c r="I1652">
        <v>1.5</v>
      </c>
      <c r="J1652">
        <v>1</v>
      </c>
    </row>
    <row r="1653" spans="1:10" x14ac:dyDescent="0.45">
      <c r="A1653" t="s">
        <v>10</v>
      </c>
      <c r="B1653" t="s">
        <v>112</v>
      </c>
      <c r="C1653" t="s">
        <v>76</v>
      </c>
      <c r="D1653">
        <v>565</v>
      </c>
      <c r="G1653">
        <v>49.526452880000001</v>
      </c>
      <c r="H1653">
        <v>0.76945574400000005</v>
      </c>
      <c r="I1653">
        <v>1.5</v>
      </c>
      <c r="J1653">
        <v>1</v>
      </c>
    </row>
    <row r="1654" spans="1:10" x14ac:dyDescent="0.45">
      <c r="A1654" t="s">
        <v>10</v>
      </c>
      <c r="B1654" t="s">
        <v>112</v>
      </c>
      <c r="C1654" t="s">
        <v>76</v>
      </c>
      <c r="D1654">
        <v>531</v>
      </c>
      <c r="G1654">
        <v>49.526452880000001</v>
      </c>
      <c r="H1654">
        <v>0.76945574400000005</v>
      </c>
      <c r="I1654">
        <v>1.5</v>
      </c>
      <c r="J1654">
        <v>1</v>
      </c>
    </row>
    <row r="1655" spans="1:10" x14ac:dyDescent="0.45">
      <c r="A1655" t="s">
        <v>10</v>
      </c>
      <c r="B1655" t="s">
        <v>112</v>
      </c>
      <c r="C1655" t="s">
        <v>76</v>
      </c>
      <c r="D1655">
        <v>497</v>
      </c>
      <c r="G1655">
        <v>49.526452880000001</v>
      </c>
      <c r="H1655">
        <v>0.76945574400000005</v>
      </c>
      <c r="I1655">
        <v>1.5</v>
      </c>
      <c r="J1655">
        <v>1</v>
      </c>
    </row>
    <row r="1656" spans="1:10" x14ac:dyDescent="0.45">
      <c r="A1656" t="s">
        <v>10</v>
      </c>
      <c r="B1656" t="s">
        <v>112</v>
      </c>
      <c r="C1656" t="s">
        <v>76</v>
      </c>
      <c r="D1656">
        <v>463</v>
      </c>
      <c r="G1656">
        <v>49.526452880000001</v>
      </c>
      <c r="H1656">
        <v>0.76945574400000005</v>
      </c>
      <c r="I1656">
        <v>1.5</v>
      </c>
      <c r="J1656">
        <v>1</v>
      </c>
    </row>
    <row r="1657" spans="1:10" x14ac:dyDescent="0.45">
      <c r="A1657" t="s">
        <v>10</v>
      </c>
      <c r="B1657" t="s">
        <v>112</v>
      </c>
      <c r="C1657" t="s">
        <v>76</v>
      </c>
      <c r="D1657">
        <v>429</v>
      </c>
      <c r="G1657">
        <v>49.526452880000001</v>
      </c>
      <c r="H1657">
        <v>0.76945574400000005</v>
      </c>
      <c r="I1657">
        <v>1.5</v>
      </c>
      <c r="J1657">
        <v>1</v>
      </c>
    </row>
    <row r="1658" spans="1:10" x14ac:dyDescent="0.45">
      <c r="A1658" t="s">
        <v>10</v>
      </c>
      <c r="B1658" t="s">
        <v>112</v>
      </c>
      <c r="C1658" t="s">
        <v>76</v>
      </c>
      <c r="D1658">
        <v>395</v>
      </c>
      <c r="G1658">
        <v>49.526452880000001</v>
      </c>
      <c r="H1658">
        <v>0.76945574400000005</v>
      </c>
      <c r="I1658">
        <v>1.5</v>
      </c>
      <c r="J1658">
        <v>1</v>
      </c>
    </row>
    <row r="1659" spans="1:10" x14ac:dyDescent="0.45">
      <c r="A1659" t="s">
        <v>10</v>
      </c>
      <c r="B1659" t="s">
        <v>112</v>
      </c>
      <c r="C1659" t="s">
        <v>76</v>
      </c>
      <c r="D1659">
        <v>361</v>
      </c>
      <c r="G1659">
        <v>49.526452880000001</v>
      </c>
      <c r="H1659">
        <v>0.76945574400000005</v>
      </c>
      <c r="I1659">
        <v>1.5</v>
      </c>
      <c r="J1659">
        <v>1</v>
      </c>
    </row>
    <row r="1660" spans="1:10" x14ac:dyDescent="0.45">
      <c r="A1660" t="s">
        <v>10</v>
      </c>
      <c r="B1660" t="s">
        <v>112</v>
      </c>
      <c r="C1660" t="s">
        <v>76</v>
      </c>
      <c r="D1660">
        <v>327</v>
      </c>
      <c r="G1660">
        <v>49.526452880000001</v>
      </c>
      <c r="H1660">
        <v>0.76945574400000005</v>
      </c>
      <c r="I1660">
        <v>1.5</v>
      </c>
      <c r="J1660">
        <v>1</v>
      </c>
    </row>
    <row r="1661" spans="1:10" x14ac:dyDescent="0.45">
      <c r="A1661" t="s">
        <v>10</v>
      </c>
      <c r="B1661" t="s">
        <v>112</v>
      </c>
      <c r="C1661" t="s">
        <v>76</v>
      </c>
      <c r="D1661">
        <v>293</v>
      </c>
      <c r="G1661">
        <v>49.526452880000001</v>
      </c>
      <c r="H1661">
        <v>0.76945574400000005</v>
      </c>
      <c r="I1661">
        <v>1.5</v>
      </c>
      <c r="J1661">
        <v>1</v>
      </c>
    </row>
    <row r="1662" spans="1:10" x14ac:dyDescent="0.45">
      <c r="A1662" t="s">
        <v>10</v>
      </c>
      <c r="B1662" t="s">
        <v>112</v>
      </c>
      <c r="C1662" t="s">
        <v>76</v>
      </c>
      <c r="D1662">
        <v>259</v>
      </c>
      <c r="G1662">
        <v>49.526452880000001</v>
      </c>
      <c r="H1662">
        <v>0.76945574400000005</v>
      </c>
      <c r="I1662">
        <v>1.5</v>
      </c>
      <c r="J1662">
        <v>1</v>
      </c>
    </row>
    <row r="1663" spans="1:10" x14ac:dyDescent="0.45">
      <c r="A1663" t="s">
        <v>10</v>
      </c>
      <c r="B1663" t="s">
        <v>112</v>
      </c>
      <c r="C1663" t="s">
        <v>76</v>
      </c>
      <c r="D1663">
        <v>225</v>
      </c>
      <c r="G1663">
        <v>46.596502620000003</v>
      </c>
      <c r="H1663">
        <v>0.82494727800000001</v>
      </c>
      <c r="I1663">
        <v>1.5</v>
      </c>
      <c r="J1663">
        <v>1</v>
      </c>
    </row>
    <row r="1664" spans="1:10" x14ac:dyDescent="0.45">
      <c r="A1664" t="s">
        <v>10</v>
      </c>
      <c r="B1664" t="s">
        <v>112</v>
      </c>
      <c r="C1664" t="s">
        <v>76</v>
      </c>
      <c r="D1664">
        <v>191</v>
      </c>
      <c r="G1664">
        <v>38.290974990000002</v>
      </c>
      <c r="H1664">
        <v>0.93986726600000003</v>
      </c>
      <c r="I1664">
        <v>1.5</v>
      </c>
      <c r="J1664">
        <v>1</v>
      </c>
    </row>
    <row r="1665" spans="1:10" x14ac:dyDescent="0.45">
      <c r="A1665" t="s">
        <v>10</v>
      </c>
      <c r="B1665" t="s">
        <v>112</v>
      </c>
      <c r="C1665" t="s">
        <v>76</v>
      </c>
      <c r="D1665">
        <v>157</v>
      </c>
      <c r="G1665">
        <v>37.567380849999999</v>
      </c>
      <c r="H1665">
        <v>0.66780963199999999</v>
      </c>
      <c r="I1665">
        <v>1.5</v>
      </c>
      <c r="J1665">
        <v>1</v>
      </c>
    </row>
    <row r="1666" spans="1:10" x14ac:dyDescent="0.45">
      <c r="A1666" t="s">
        <v>10</v>
      </c>
      <c r="B1666" t="s">
        <v>112</v>
      </c>
      <c r="C1666" t="s">
        <v>76</v>
      </c>
      <c r="D1666">
        <v>123</v>
      </c>
      <c r="G1666">
        <v>41.011836359999997</v>
      </c>
      <c r="H1666">
        <v>0.63297461499999996</v>
      </c>
      <c r="I1666">
        <v>1.5</v>
      </c>
      <c r="J1666">
        <v>1</v>
      </c>
    </row>
    <row r="1667" spans="1:10" x14ac:dyDescent="0.45">
      <c r="A1667" t="s">
        <v>10</v>
      </c>
      <c r="B1667" t="s">
        <v>112</v>
      </c>
      <c r="C1667" t="s">
        <v>76</v>
      </c>
      <c r="D1667">
        <v>89</v>
      </c>
      <c r="G1667">
        <v>49.333521040000001</v>
      </c>
      <c r="H1667">
        <v>0.80936769500000005</v>
      </c>
      <c r="I1667">
        <v>1.5</v>
      </c>
      <c r="J1667">
        <v>1</v>
      </c>
    </row>
    <row r="1668" spans="1:10" x14ac:dyDescent="0.45">
      <c r="A1668" t="s">
        <v>10</v>
      </c>
      <c r="B1668" t="s">
        <v>112</v>
      </c>
      <c r="C1668" t="s">
        <v>76</v>
      </c>
      <c r="D1668">
        <v>55</v>
      </c>
      <c r="H1668">
        <v>0</v>
      </c>
      <c r="I1668">
        <v>1.5</v>
      </c>
      <c r="J1668">
        <v>1</v>
      </c>
    </row>
    <row r="1669" spans="1:10" x14ac:dyDescent="0.45">
      <c r="A1669" t="s">
        <v>10</v>
      </c>
      <c r="B1669" t="s">
        <v>112</v>
      </c>
      <c r="C1669" t="s">
        <v>76</v>
      </c>
      <c r="D1669">
        <v>21</v>
      </c>
      <c r="I1669">
        <v>1.5</v>
      </c>
      <c r="J1669">
        <v>1</v>
      </c>
    </row>
    <row r="1670" spans="1:10" x14ac:dyDescent="0.45">
      <c r="A1670" t="s">
        <v>10</v>
      </c>
      <c r="B1670" t="s">
        <v>113</v>
      </c>
      <c r="C1670" t="s">
        <v>64</v>
      </c>
      <c r="D1670">
        <v>667</v>
      </c>
      <c r="G1670">
        <v>22.020491679999999</v>
      </c>
      <c r="H1670">
        <v>0.96148740799999999</v>
      </c>
      <c r="I1670">
        <v>1.5</v>
      </c>
      <c r="J1670">
        <v>1</v>
      </c>
    </row>
    <row r="1671" spans="1:10" x14ac:dyDescent="0.45">
      <c r="A1671" t="s">
        <v>10</v>
      </c>
      <c r="B1671" t="s">
        <v>113</v>
      </c>
      <c r="C1671" t="s">
        <v>64</v>
      </c>
      <c r="D1671">
        <v>633</v>
      </c>
      <c r="G1671">
        <v>22.020491679999999</v>
      </c>
      <c r="H1671">
        <v>0.96148740799999999</v>
      </c>
      <c r="I1671">
        <v>1.5</v>
      </c>
      <c r="J1671">
        <v>1</v>
      </c>
    </row>
    <row r="1672" spans="1:10" x14ac:dyDescent="0.45">
      <c r="A1672" t="s">
        <v>10</v>
      </c>
      <c r="B1672" t="s">
        <v>113</v>
      </c>
      <c r="C1672" t="s">
        <v>64</v>
      </c>
      <c r="D1672">
        <v>599</v>
      </c>
      <c r="G1672">
        <v>22.020491679999999</v>
      </c>
      <c r="H1672">
        <v>0.96148740799999999</v>
      </c>
      <c r="I1672">
        <v>1.5</v>
      </c>
      <c r="J1672">
        <v>1</v>
      </c>
    </row>
    <row r="1673" spans="1:10" x14ac:dyDescent="0.45">
      <c r="A1673" t="s">
        <v>10</v>
      </c>
      <c r="B1673" t="s">
        <v>113</v>
      </c>
      <c r="C1673" t="s">
        <v>64</v>
      </c>
      <c r="D1673">
        <v>565</v>
      </c>
      <c r="G1673">
        <v>23.381129019999999</v>
      </c>
      <c r="H1673">
        <v>0.89984524899999996</v>
      </c>
      <c r="I1673">
        <v>1.5</v>
      </c>
      <c r="J1673">
        <v>1</v>
      </c>
    </row>
    <row r="1674" spans="1:10" x14ac:dyDescent="0.45">
      <c r="A1674" t="s">
        <v>10</v>
      </c>
      <c r="B1674" t="s">
        <v>113</v>
      </c>
      <c r="C1674" t="s">
        <v>64</v>
      </c>
      <c r="D1674">
        <v>531</v>
      </c>
      <c r="G1674">
        <v>24.343936500000002</v>
      </c>
      <c r="H1674">
        <v>0.86996641200000002</v>
      </c>
      <c r="I1674">
        <v>1.5</v>
      </c>
      <c r="J1674">
        <v>1</v>
      </c>
    </row>
    <row r="1675" spans="1:10" x14ac:dyDescent="0.45">
      <c r="A1675" t="s">
        <v>10</v>
      </c>
      <c r="B1675" t="s">
        <v>113</v>
      </c>
      <c r="C1675" t="s">
        <v>64</v>
      </c>
      <c r="D1675">
        <v>497</v>
      </c>
      <c r="G1675">
        <v>11.9042221</v>
      </c>
      <c r="H1675">
        <v>0.86744315400000005</v>
      </c>
      <c r="I1675">
        <v>1.5</v>
      </c>
      <c r="J1675">
        <v>1</v>
      </c>
    </row>
    <row r="1676" spans="1:10" x14ac:dyDescent="0.45">
      <c r="A1676" t="s">
        <v>10</v>
      </c>
      <c r="B1676" t="s">
        <v>113</v>
      </c>
      <c r="C1676" t="s">
        <v>64</v>
      </c>
      <c r="D1676">
        <v>463</v>
      </c>
      <c r="G1676">
        <v>12.98113129</v>
      </c>
      <c r="H1676">
        <v>0.91541645100000002</v>
      </c>
      <c r="I1676">
        <v>1.5</v>
      </c>
      <c r="J1676">
        <v>1</v>
      </c>
    </row>
    <row r="1677" spans="1:10" x14ac:dyDescent="0.45">
      <c r="A1677" t="s">
        <v>10</v>
      </c>
      <c r="B1677" t="s">
        <v>113</v>
      </c>
      <c r="C1677" t="s">
        <v>64</v>
      </c>
      <c r="D1677">
        <v>429</v>
      </c>
      <c r="G1677">
        <v>26.891611300000001</v>
      </c>
      <c r="H1677">
        <v>0.96946231199999999</v>
      </c>
      <c r="I1677">
        <v>1.5</v>
      </c>
      <c r="J1677">
        <v>1</v>
      </c>
    </row>
    <row r="1678" spans="1:10" x14ac:dyDescent="0.45">
      <c r="A1678" t="s">
        <v>10</v>
      </c>
      <c r="B1678" t="s">
        <v>113</v>
      </c>
      <c r="C1678" t="s">
        <v>64</v>
      </c>
      <c r="D1678">
        <v>395</v>
      </c>
      <c r="G1678">
        <v>26.89701677</v>
      </c>
      <c r="H1678">
        <v>0.96313695499999996</v>
      </c>
      <c r="I1678">
        <v>1.5</v>
      </c>
      <c r="J1678">
        <v>1</v>
      </c>
    </row>
    <row r="1679" spans="1:10" x14ac:dyDescent="0.45">
      <c r="A1679" t="s">
        <v>10</v>
      </c>
      <c r="B1679" t="s">
        <v>113</v>
      </c>
      <c r="C1679" t="s">
        <v>64</v>
      </c>
      <c r="D1679">
        <v>361</v>
      </c>
      <c r="G1679">
        <v>26.89701677</v>
      </c>
      <c r="H1679">
        <v>0.96313695499999996</v>
      </c>
      <c r="I1679">
        <v>1.5</v>
      </c>
      <c r="J1679">
        <v>1</v>
      </c>
    </row>
    <row r="1680" spans="1:10" x14ac:dyDescent="0.45">
      <c r="A1680" t="s">
        <v>10</v>
      </c>
      <c r="B1680" t="s">
        <v>113</v>
      </c>
      <c r="C1680" t="s">
        <v>64</v>
      </c>
      <c r="D1680">
        <v>327</v>
      </c>
      <c r="G1680">
        <v>31.57914646</v>
      </c>
      <c r="H1680">
        <v>0.97802225099999995</v>
      </c>
      <c r="I1680">
        <v>1.5</v>
      </c>
      <c r="J1680">
        <v>1</v>
      </c>
    </row>
    <row r="1681" spans="1:10" x14ac:dyDescent="0.45">
      <c r="A1681" t="s">
        <v>10</v>
      </c>
      <c r="B1681" t="s">
        <v>113</v>
      </c>
      <c r="C1681" t="s">
        <v>64</v>
      </c>
      <c r="D1681">
        <v>293</v>
      </c>
      <c r="G1681">
        <v>42.484477550000001</v>
      </c>
      <c r="H1681">
        <v>0.97733637600000001</v>
      </c>
      <c r="I1681">
        <v>1.5</v>
      </c>
      <c r="J1681">
        <v>1</v>
      </c>
    </row>
    <row r="1682" spans="1:10" x14ac:dyDescent="0.45">
      <c r="A1682" t="s">
        <v>10</v>
      </c>
      <c r="B1682" t="s">
        <v>113</v>
      </c>
      <c r="C1682" t="s">
        <v>64</v>
      </c>
      <c r="D1682">
        <v>259</v>
      </c>
      <c r="G1682">
        <v>42.778640680000002</v>
      </c>
      <c r="H1682">
        <v>0.97969918899999997</v>
      </c>
      <c r="I1682">
        <v>1.5</v>
      </c>
      <c r="J1682">
        <v>1</v>
      </c>
    </row>
    <row r="1683" spans="1:10" x14ac:dyDescent="0.45">
      <c r="A1683" t="s">
        <v>10</v>
      </c>
      <c r="B1683" t="s">
        <v>113</v>
      </c>
      <c r="C1683" t="s">
        <v>64</v>
      </c>
      <c r="D1683">
        <v>225</v>
      </c>
      <c r="G1683">
        <v>43.932384059999997</v>
      </c>
      <c r="H1683">
        <v>0.97348730400000005</v>
      </c>
      <c r="I1683">
        <v>1.5</v>
      </c>
      <c r="J1683">
        <v>1</v>
      </c>
    </row>
    <row r="1684" spans="1:10" x14ac:dyDescent="0.45">
      <c r="A1684" t="s">
        <v>10</v>
      </c>
      <c r="B1684" t="s">
        <v>113</v>
      </c>
      <c r="C1684" t="s">
        <v>64</v>
      </c>
      <c r="D1684">
        <v>191</v>
      </c>
      <c r="G1684">
        <v>48.595710920000002</v>
      </c>
      <c r="H1684">
        <v>0.95983070199999998</v>
      </c>
      <c r="I1684">
        <v>1.5</v>
      </c>
      <c r="J1684">
        <v>1</v>
      </c>
    </row>
    <row r="1685" spans="1:10" x14ac:dyDescent="0.45">
      <c r="A1685" t="s">
        <v>10</v>
      </c>
      <c r="B1685" t="s">
        <v>113</v>
      </c>
      <c r="C1685" t="s">
        <v>64</v>
      </c>
      <c r="D1685">
        <v>157</v>
      </c>
      <c r="G1685">
        <v>50.210867290000003</v>
      </c>
      <c r="H1685">
        <v>0.95646834700000005</v>
      </c>
      <c r="I1685">
        <v>1.5</v>
      </c>
      <c r="J1685">
        <v>1</v>
      </c>
    </row>
    <row r="1686" spans="1:10" x14ac:dyDescent="0.45">
      <c r="A1686" t="s">
        <v>10</v>
      </c>
      <c r="B1686" t="s">
        <v>113</v>
      </c>
      <c r="C1686" t="s">
        <v>64</v>
      </c>
      <c r="D1686">
        <v>123</v>
      </c>
      <c r="G1686">
        <v>50.143102110000001</v>
      </c>
      <c r="H1686">
        <v>0.95709190600000005</v>
      </c>
      <c r="I1686">
        <v>1.5</v>
      </c>
      <c r="J1686">
        <v>1</v>
      </c>
    </row>
    <row r="1687" spans="1:10" x14ac:dyDescent="0.45">
      <c r="A1687" t="s">
        <v>10</v>
      </c>
      <c r="B1687" t="s">
        <v>113</v>
      </c>
      <c r="C1687" t="s">
        <v>64</v>
      </c>
      <c r="D1687">
        <v>89</v>
      </c>
      <c r="G1687">
        <v>50.76631948</v>
      </c>
      <c r="H1687">
        <v>0.94872953800000004</v>
      </c>
      <c r="I1687">
        <v>1.5</v>
      </c>
      <c r="J1687">
        <v>1</v>
      </c>
    </row>
    <row r="1688" spans="1:10" x14ac:dyDescent="0.45">
      <c r="A1688" t="s">
        <v>10</v>
      </c>
      <c r="B1688" t="s">
        <v>113</v>
      </c>
      <c r="C1688" t="s">
        <v>64</v>
      </c>
      <c r="D1688">
        <v>55</v>
      </c>
      <c r="G1688">
        <v>-53.4285025</v>
      </c>
      <c r="H1688">
        <v>0.95374646600000001</v>
      </c>
      <c r="I1688">
        <v>1.5</v>
      </c>
      <c r="J1688">
        <v>1</v>
      </c>
    </row>
    <row r="1689" spans="1:10" x14ac:dyDescent="0.45">
      <c r="A1689" t="s">
        <v>10</v>
      </c>
      <c r="B1689" t="s">
        <v>113</v>
      </c>
      <c r="C1689" t="s">
        <v>64</v>
      </c>
      <c r="D1689">
        <v>21</v>
      </c>
      <c r="I1689">
        <v>1.5</v>
      </c>
      <c r="J1689">
        <v>1</v>
      </c>
    </row>
    <row r="1690" spans="1:10" x14ac:dyDescent="0.45">
      <c r="A1690" t="s">
        <v>10</v>
      </c>
      <c r="B1690" t="s">
        <v>113</v>
      </c>
      <c r="C1690" t="s">
        <v>76</v>
      </c>
      <c r="D1690">
        <v>667</v>
      </c>
      <c r="G1690">
        <v>22.020491679999999</v>
      </c>
      <c r="H1690">
        <v>0.96148740799999999</v>
      </c>
      <c r="I1690">
        <v>1.5</v>
      </c>
      <c r="J1690">
        <v>1</v>
      </c>
    </row>
    <row r="1691" spans="1:10" x14ac:dyDescent="0.45">
      <c r="A1691" t="s">
        <v>10</v>
      </c>
      <c r="B1691" t="s">
        <v>113</v>
      </c>
      <c r="C1691" t="s">
        <v>76</v>
      </c>
      <c r="D1691">
        <v>633</v>
      </c>
      <c r="G1691">
        <v>22.020491679999999</v>
      </c>
      <c r="H1691">
        <v>0.96148740799999999</v>
      </c>
      <c r="I1691">
        <v>1.5</v>
      </c>
      <c r="J1691">
        <v>1</v>
      </c>
    </row>
    <row r="1692" spans="1:10" x14ac:dyDescent="0.45">
      <c r="A1692" t="s">
        <v>10</v>
      </c>
      <c r="B1692" t="s">
        <v>113</v>
      </c>
      <c r="C1692" t="s">
        <v>76</v>
      </c>
      <c r="D1692">
        <v>599</v>
      </c>
      <c r="G1692">
        <v>22.020491679999999</v>
      </c>
      <c r="H1692">
        <v>0.96148740799999999</v>
      </c>
      <c r="I1692">
        <v>1.5</v>
      </c>
      <c r="J1692">
        <v>1</v>
      </c>
    </row>
    <row r="1693" spans="1:10" x14ac:dyDescent="0.45">
      <c r="A1693" t="s">
        <v>10</v>
      </c>
      <c r="B1693" t="s">
        <v>113</v>
      </c>
      <c r="C1693" t="s">
        <v>76</v>
      </c>
      <c r="D1693">
        <v>565</v>
      </c>
      <c r="G1693">
        <v>22.020491679999999</v>
      </c>
      <c r="H1693">
        <v>0.96148740799999999</v>
      </c>
      <c r="I1693">
        <v>1.5</v>
      </c>
      <c r="J1693">
        <v>1</v>
      </c>
    </row>
    <row r="1694" spans="1:10" x14ac:dyDescent="0.45">
      <c r="A1694" t="s">
        <v>10</v>
      </c>
      <c r="B1694" t="s">
        <v>113</v>
      </c>
      <c r="C1694" t="s">
        <v>76</v>
      </c>
      <c r="D1694">
        <v>531</v>
      </c>
      <c r="G1694">
        <v>22.020491679999999</v>
      </c>
      <c r="H1694">
        <v>0.96148740799999999</v>
      </c>
      <c r="I1694">
        <v>1.5</v>
      </c>
      <c r="J1694">
        <v>1</v>
      </c>
    </row>
    <row r="1695" spans="1:10" x14ac:dyDescent="0.45">
      <c r="A1695" t="s">
        <v>10</v>
      </c>
      <c r="B1695" t="s">
        <v>113</v>
      </c>
      <c r="C1695" t="s">
        <v>76</v>
      </c>
      <c r="D1695">
        <v>497</v>
      </c>
      <c r="G1695">
        <v>23.84335849</v>
      </c>
      <c r="H1695">
        <v>0.88905036699999995</v>
      </c>
      <c r="I1695">
        <v>1.5</v>
      </c>
      <c r="J1695">
        <v>1</v>
      </c>
    </row>
    <row r="1696" spans="1:10" x14ac:dyDescent="0.45">
      <c r="A1696" t="s">
        <v>10</v>
      </c>
      <c r="B1696" t="s">
        <v>113</v>
      </c>
      <c r="C1696" t="s">
        <v>76</v>
      </c>
      <c r="D1696">
        <v>463</v>
      </c>
      <c r="G1696">
        <v>24.343936500000002</v>
      </c>
      <c r="H1696">
        <v>0.86996641200000002</v>
      </c>
      <c r="I1696">
        <v>1.5</v>
      </c>
      <c r="J1696">
        <v>1</v>
      </c>
    </row>
    <row r="1697" spans="1:10" x14ac:dyDescent="0.45">
      <c r="A1697" t="s">
        <v>10</v>
      </c>
      <c r="B1697" t="s">
        <v>113</v>
      </c>
      <c r="C1697" t="s">
        <v>76</v>
      </c>
      <c r="D1697">
        <v>429</v>
      </c>
      <c r="G1697">
        <v>24.343936500000002</v>
      </c>
      <c r="H1697">
        <v>0.86996641200000002</v>
      </c>
      <c r="I1697">
        <v>1.5</v>
      </c>
      <c r="J1697">
        <v>1</v>
      </c>
    </row>
    <row r="1698" spans="1:10" x14ac:dyDescent="0.45">
      <c r="A1698" t="s">
        <v>10</v>
      </c>
      <c r="B1698" t="s">
        <v>113</v>
      </c>
      <c r="C1698" t="s">
        <v>76</v>
      </c>
      <c r="D1698">
        <v>395</v>
      </c>
      <c r="G1698">
        <v>24.343936500000002</v>
      </c>
      <c r="H1698">
        <v>0.86996641200000002</v>
      </c>
      <c r="I1698">
        <v>1.5</v>
      </c>
      <c r="J1698">
        <v>1</v>
      </c>
    </row>
    <row r="1699" spans="1:10" x14ac:dyDescent="0.45">
      <c r="A1699" t="s">
        <v>10</v>
      </c>
      <c r="B1699" t="s">
        <v>113</v>
      </c>
      <c r="C1699" t="s">
        <v>76</v>
      </c>
      <c r="D1699">
        <v>361</v>
      </c>
      <c r="G1699">
        <v>24.343936500000002</v>
      </c>
      <c r="H1699">
        <v>0.86996641200000002</v>
      </c>
      <c r="I1699">
        <v>1.5</v>
      </c>
      <c r="J1699">
        <v>1</v>
      </c>
    </row>
    <row r="1700" spans="1:10" x14ac:dyDescent="0.45">
      <c r="A1700" t="s">
        <v>10</v>
      </c>
      <c r="B1700" t="s">
        <v>113</v>
      </c>
      <c r="C1700" t="s">
        <v>76</v>
      </c>
      <c r="D1700">
        <v>327</v>
      </c>
      <c r="G1700">
        <v>-27.730708700000001</v>
      </c>
      <c r="H1700">
        <v>0.99034594099999995</v>
      </c>
      <c r="I1700">
        <v>1.5</v>
      </c>
      <c r="J1700">
        <v>1</v>
      </c>
    </row>
    <row r="1701" spans="1:10" x14ac:dyDescent="0.45">
      <c r="A1701" t="s">
        <v>10</v>
      </c>
      <c r="B1701" t="s">
        <v>113</v>
      </c>
      <c r="C1701" t="s">
        <v>76</v>
      </c>
      <c r="D1701">
        <v>293</v>
      </c>
      <c r="G1701">
        <v>-30.3712439</v>
      </c>
      <c r="H1701">
        <v>0.99379479500000001</v>
      </c>
      <c r="I1701">
        <v>1.5</v>
      </c>
      <c r="J1701">
        <v>1</v>
      </c>
    </row>
    <row r="1702" spans="1:10" x14ac:dyDescent="0.45">
      <c r="A1702" t="s">
        <v>10</v>
      </c>
      <c r="B1702" t="s">
        <v>113</v>
      </c>
      <c r="C1702" t="s">
        <v>76</v>
      </c>
      <c r="D1702">
        <v>259</v>
      </c>
      <c r="G1702">
        <v>1.1112881139999999</v>
      </c>
      <c r="H1702">
        <v>0.91474135199999995</v>
      </c>
      <c r="I1702">
        <v>1.5</v>
      </c>
      <c r="J1702">
        <v>1</v>
      </c>
    </row>
    <row r="1703" spans="1:10" x14ac:dyDescent="0.45">
      <c r="A1703" t="s">
        <v>10</v>
      </c>
      <c r="B1703" t="s">
        <v>113</v>
      </c>
      <c r="C1703" t="s">
        <v>76</v>
      </c>
      <c r="D1703">
        <v>225</v>
      </c>
      <c r="G1703">
        <v>30.34943664</v>
      </c>
      <c r="H1703">
        <v>0.84386910999999998</v>
      </c>
      <c r="I1703">
        <v>1.5</v>
      </c>
      <c r="J1703">
        <v>1</v>
      </c>
    </row>
    <row r="1704" spans="1:10" x14ac:dyDescent="0.45">
      <c r="A1704" t="s">
        <v>10</v>
      </c>
      <c r="B1704" t="s">
        <v>113</v>
      </c>
      <c r="C1704" t="s">
        <v>76</v>
      </c>
      <c r="D1704">
        <v>191</v>
      </c>
      <c r="G1704">
        <v>30.022239939999999</v>
      </c>
      <c r="H1704">
        <v>0.83175536299999997</v>
      </c>
      <c r="I1704">
        <v>1.5</v>
      </c>
      <c r="J1704">
        <v>1</v>
      </c>
    </row>
    <row r="1705" spans="1:10" x14ac:dyDescent="0.45">
      <c r="A1705" t="s">
        <v>10</v>
      </c>
      <c r="B1705" t="s">
        <v>113</v>
      </c>
      <c r="C1705" t="s">
        <v>76</v>
      </c>
      <c r="D1705">
        <v>157</v>
      </c>
      <c r="G1705">
        <v>30.022239939999999</v>
      </c>
      <c r="H1705">
        <v>0.83175536299999997</v>
      </c>
      <c r="I1705">
        <v>1.5</v>
      </c>
      <c r="J1705">
        <v>1</v>
      </c>
    </row>
    <row r="1706" spans="1:10" x14ac:dyDescent="0.45">
      <c r="A1706" t="s">
        <v>10</v>
      </c>
      <c r="B1706" t="s">
        <v>113</v>
      </c>
      <c r="C1706" t="s">
        <v>76</v>
      </c>
      <c r="D1706">
        <v>123</v>
      </c>
      <c r="G1706">
        <v>41.402952910000003</v>
      </c>
      <c r="H1706">
        <v>0.78990748200000005</v>
      </c>
      <c r="I1706">
        <v>1.5</v>
      </c>
      <c r="J1706">
        <v>1</v>
      </c>
    </row>
    <row r="1707" spans="1:10" x14ac:dyDescent="0.45">
      <c r="A1707" t="s">
        <v>10</v>
      </c>
      <c r="B1707" t="s">
        <v>113</v>
      </c>
      <c r="C1707" t="s">
        <v>76</v>
      </c>
      <c r="D1707">
        <v>89</v>
      </c>
      <c r="G1707">
        <v>51.18295406</v>
      </c>
      <c r="H1707">
        <v>0.72861575000000001</v>
      </c>
      <c r="I1707">
        <v>1.5</v>
      </c>
      <c r="J1707">
        <v>1</v>
      </c>
    </row>
    <row r="1708" spans="1:10" x14ac:dyDescent="0.45">
      <c r="A1708" t="s">
        <v>10</v>
      </c>
      <c r="B1708" t="s">
        <v>113</v>
      </c>
      <c r="C1708" t="s">
        <v>76</v>
      </c>
      <c r="D1708">
        <v>55</v>
      </c>
      <c r="G1708">
        <v>43.831593589999997</v>
      </c>
      <c r="H1708">
        <v>0.90777791100000005</v>
      </c>
      <c r="I1708">
        <v>1.5</v>
      </c>
      <c r="J1708">
        <v>1</v>
      </c>
    </row>
    <row r="1709" spans="1:10" x14ac:dyDescent="0.45">
      <c r="A1709" t="s">
        <v>10</v>
      </c>
      <c r="B1709" t="s">
        <v>113</v>
      </c>
      <c r="C1709" t="s">
        <v>76</v>
      </c>
      <c r="D1709">
        <v>21</v>
      </c>
      <c r="I1709">
        <v>1.5</v>
      </c>
      <c r="J1709">
        <v>1</v>
      </c>
    </row>
    <row r="1710" spans="1:10" x14ac:dyDescent="0.45">
      <c r="A1710" t="s">
        <v>10</v>
      </c>
      <c r="B1710" t="s">
        <v>114</v>
      </c>
      <c r="C1710" t="s">
        <v>64</v>
      </c>
      <c r="D1710">
        <v>667</v>
      </c>
      <c r="G1710">
        <v>23.214522150000001</v>
      </c>
      <c r="H1710">
        <v>0.93527912000000002</v>
      </c>
      <c r="I1710">
        <v>1.5</v>
      </c>
      <c r="J1710">
        <v>1</v>
      </c>
    </row>
    <row r="1711" spans="1:10" x14ac:dyDescent="0.45">
      <c r="A1711" t="s">
        <v>10</v>
      </c>
      <c r="B1711" t="s">
        <v>114</v>
      </c>
      <c r="C1711" t="s">
        <v>64</v>
      </c>
      <c r="D1711">
        <v>633</v>
      </c>
      <c r="G1711">
        <v>23.214522150000001</v>
      </c>
      <c r="H1711">
        <v>0.93527912000000002</v>
      </c>
      <c r="I1711">
        <v>1.5</v>
      </c>
      <c r="J1711">
        <v>1</v>
      </c>
    </row>
    <row r="1712" spans="1:10" x14ac:dyDescent="0.45">
      <c r="A1712" t="s">
        <v>10</v>
      </c>
      <c r="B1712" t="s">
        <v>114</v>
      </c>
      <c r="C1712" t="s">
        <v>64</v>
      </c>
      <c r="D1712">
        <v>599</v>
      </c>
      <c r="G1712">
        <v>23.085239869999999</v>
      </c>
      <c r="H1712">
        <v>0.93688173299999999</v>
      </c>
      <c r="I1712">
        <v>1.5</v>
      </c>
      <c r="J1712">
        <v>1</v>
      </c>
    </row>
    <row r="1713" spans="1:10" x14ac:dyDescent="0.45">
      <c r="A1713" t="s">
        <v>10</v>
      </c>
      <c r="B1713" t="s">
        <v>114</v>
      </c>
      <c r="C1713" t="s">
        <v>64</v>
      </c>
      <c r="D1713">
        <v>565</v>
      </c>
      <c r="G1713">
        <v>23.038237689999999</v>
      </c>
      <c r="H1713">
        <v>0.934527106</v>
      </c>
      <c r="I1713">
        <v>1.5</v>
      </c>
      <c r="J1713">
        <v>1</v>
      </c>
    </row>
    <row r="1714" spans="1:10" x14ac:dyDescent="0.45">
      <c r="A1714" t="s">
        <v>10</v>
      </c>
      <c r="B1714" t="s">
        <v>114</v>
      </c>
      <c r="C1714" t="s">
        <v>64</v>
      </c>
      <c r="D1714">
        <v>531</v>
      </c>
      <c r="G1714">
        <v>23.038237689999999</v>
      </c>
      <c r="H1714">
        <v>0.934527106</v>
      </c>
      <c r="I1714">
        <v>1.5</v>
      </c>
      <c r="J1714">
        <v>1</v>
      </c>
    </row>
    <row r="1715" spans="1:10" x14ac:dyDescent="0.45">
      <c r="A1715" t="s">
        <v>10</v>
      </c>
      <c r="B1715" t="s">
        <v>114</v>
      </c>
      <c r="C1715" t="s">
        <v>64</v>
      </c>
      <c r="D1715">
        <v>497</v>
      </c>
      <c r="G1715">
        <v>23.038237689999999</v>
      </c>
      <c r="H1715">
        <v>0.934527106</v>
      </c>
      <c r="I1715">
        <v>1.5</v>
      </c>
      <c r="J1715">
        <v>1</v>
      </c>
    </row>
    <row r="1716" spans="1:10" x14ac:dyDescent="0.45">
      <c r="A1716" t="s">
        <v>10</v>
      </c>
      <c r="B1716" t="s">
        <v>114</v>
      </c>
      <c r="C1716" t="s">
        <v>64</v>
      </c>
      <c r="D1716">
        <v>463</v>
      </c>
      <c r="G1716">
        <v>23.038237689999999</v>
      </c>
      <c r="H1716">
        <v>0.934527106</v>
      </c>
      <c r="I1716">
        <v>1.5</v>
      </c>
      <c r="J1716">
        <v>1</v>
      </c>
    </row>
    <row r="1717" spans="1:10" x14ac:dyDescent="0.45">
      <c r="A1717" t="s">
        <v>10</v>
      </c>
      <c r="B1717" t="s">
        <v>114</v>
      </c>
      <c r="C1717" t="s">
        <v>64</v>
      </c>
      <c r="D1717">
        <v>429</v>
      </c>
      <c r="G1717">
        <v>27.06279477</v>
      </c>
      <c r="H1717">
        <v>0.91482060899999995</v>
      </c>
      <c r="I1717">
        <v>1.5</v>
      </c>
      <c r="J1717">
        <v>1</v>
      </c>
    </row>
    <row r="1718" spans="1:10" x14ac:dyDescent="0.45">
      <c r="A1718" t="s">
        <v>10</v>
      </c>
      <c r="B1718" t="s">
        <v>114</v>
      </c>
      <c r="C1718" t="s">
        <v>64</v>
      </c>
      <c r="D1718">
        <v>395</v>
      </c>
      <c r="G1718">
        <v>35.761695099999997</v>
      </c>
      <c r="H1718">
        <v>0.84635209300000003</v>
      </c>
      <c r="I1718">
        <v>1.5</v>
      </c>
      <c r="J1718">
        <v>1</v>
      </c>
    </row>
    <row r="1719" spans="1:10" x14ac:dyDescent="0.45">
      <c r="A1719" t="s">
        <v>10</v>
      </c>
      <c r="B1719" t="s">
        <v>114</v>
      </c>
      <c r="C1719" t="s">
        <v>64</v>
      </c>
      <c r="D1719">
        <v>361</v>
      </c>
      <c r="G1719">
        <v>38.745991770000003</v>
      </c>
      <c r="H1719">
        <v>0.79560123999999999</v>
      </c>
      <c r="I1719">
        <v>1.5</v>
      </c>
      <c r="J1719">
        <v>1</v>
      </c>
    </row>
    <row r="1720" spans="1:10" x14ac:dyDescent="0.45">
      <c r="A1720" t="s">
        <v>10</v>
      </c>
      <c r="B1720" t="s">
        <v>114</v>
      </c>
      <c r="C1720" t="s">
        <v>64</v>
      </c>
      <c r="D1720">
        <v>327</v>
      </c>
      <c r="G1720">
        <v>38.745991770000003</v>
      </c>
      <c r="H1720">
        <v>0.79560123999999999</v>
      </c>
      <c r="I1720">
        <v>1.5</v>
      </c>
      <c r="J1720">
        <v>1</v>
      </c>
    </row>
    <row r="1721" spans="1:10" x14ac:dyDescent="0.45">
      <c r="A1721" t="s">
        <v>10</v>
      </c>
      <c r="B1721" t="s">
        <v>114</v>
      </c>
      <c r="C1721" t="s">
        <v>64</v>
      </c>
      <c r="D1721">
        <v>293</v>
      </c>
      <c r="G1721">
        <v>38.745991770000003</v>
      </c>
      <c r="H1721">
        <v>0.79560123999999999</v>
      </c>
      <c r="I1721">
        <v>1.5</v>
      </c>
      <c r="J1721">
        <v>1</v>
      </c>
    </row>
    <row r="1722" spans="1:10" x14ac:dyDescent="0.45">
      <c r="A1722" t="s">
        <v>10</v>
      </c>
      <c r="B1722" t="s">
        <v>114</v>
      </c>
      <c r="C1722" t="s">
        <v>64</v>
      </c>
      <c r="D1722">
        <v>259</v>
      </c>
      <c r="G1722">
        <v>38.745991770000003</v>
      </c>
      <c r="H1722">
        <v>0.79560123999999999</v>
      </c>
      <c r="I1722">
        <v>1.5</v>
      </c>
      <c r="J1722">
        <v>1</v>
      </c>
    </row>
    <row r="1723" spans="1:10" x14ac:dyDescent="0.45">
      <c r="A1723" t="s">
        <v>10</v>
      </c>
      <c r="B1723" t="s">
        <v>114</v>
      </c>
      <c r="C1723" t="s">
        <v>64</v>
      </c>
      <c r="D1723">
        <v>225</v>
      </c>
      <c r="G1723">
        <v>38.745991770000003</v>
      </c>
      <c r="H1723">
        <v>0.79560123999999999</v>
      </c>
      <c r="I1723">
        <v>1.5</v>
      </c>
      <c r="J1723">
        <v>1</v>
      </c>
    </row>
    <row r="1724" spans="1:10" x14ac:dyDescent="0.45">
      <c r="A1724" t="s">
        <v>10</v>
      </c>
      <c r="B1724" t="s">
        <v>114</v>
      </c>
      <c r="C1724" t="s">
        <v>64</v>
      </c>
      <c r="D1724">
        <v>191</v>
      </c>
      <c r="G1724">
        <v>38.510861660000003</v>
      </c>
      <c r="H1724">
        <v>0.80033650199999995</v>
      </c>
      <c r="I1724">
        <v>1.5</v>
      </c>
      <c r="J1724">
        <v>1</v>
      </c>
    </row>
    <row r="1725" spans="1:10" x14ac:dyDescent="0.45">
      <c r="A1725" t="s">
        <v>10</v>
      </c>
      <c r="B1725" t="s">
        <v>114</v>
      </c>
      <c r="C1725" t="s">
        <v>64</v>
      </c>
      <c r="D1725">
        <v>157</v>
      </c>
      <c r="G1725">
        <v>37.358323009999999</v>
      </c>
      <c r="H1725">
        <v>0.81611626500000001</v>
      </c>
      <c r="I1725">
        <v>1.5</v>
      </c>
      <c r="J1725">
        <v>1</v>
      </c>
    </row>
    <row r="1726" spans="1:10" x14ac:dyDescent="0.45">
      <c r="A1726" t="s">
        <v>10</v>
      </c>
      <c r="B1726" t="s">
        <v>114</v>
      </c>
      <c r="C1726" t="s">
        <v>64</v>
      </c>
      <c r="D1726">
        <v>123</v>
      </c>
      <c r="G1726">
        <v>37.165309499999999</v>
      </c>
      <c r="H1726">
        <v>0.81673706199999996</v>
      </c>
      <c r="I1726">
        <v>1.5</v>
      </c>
      <c r="J1726">
        <v>1</v>
      </c>
    </row>
    <row r="1727" spans="1:10" x14ac:dyDescent="0.45">
      <c r="A1727" t="s">
        <v>10</v>
      </c>
      <c r="B1727" t="s">
        <v>114</v>
      </c>
      <c r="C1727" t="s">
        <v>64</v>
      </c>
      <c r="D1727">
        <v>89</v>
      </c>
      <c r="G1727">
        <v>36.267946809999998</v>
      </c>
      <c r="H1727">
        <v>0.82346241799999997</v>
      </c>
      <c r="I1727">
        <v>1.5</v>
      </c>
      <c r="J1727">
        <v>1</v>
      </c>
    </row>
    <row r="1728" spans="1:10" x14ac:dyDescent="0.45">
      <c r="A1728" t="s">
        <v>10</v>
      </c>
      <c r="B1728" t="s">
        <v>114</v>
      </c>
      <c r="C1728" t="s">
        <v>64</v>
      </c>
      <c r="D1728">
        <v>55</v>
      </c>
      <c r="G1728">
        <v>35.154496170000002</v>
      </c>
      <c r="H1728">
        <v>0.847468781</v>
      </c>
      <c r="I1728">
        <v>1.5</v>
      </c>
      <c r="J1728">
        <v>1</v>
      </c>
    </row>
    <row r="1729" spans="1:10" x14ac:dyDescent="0.45">
      <c r="A1729" t="s">
        <v>10</v>
      </c>
      <c r="B1729" t="s">
        <v>114</v>
      </c>
      <c r="C1729" t="s">
        <v>64</v>
      </c>
      <c r="D1729">
        <v>21</v>
      </c>
      <c r="H1729">
        <v>0</v>
      </c>
      <c r="I1729">
        <v>1.5</v>
      </c>
      <c r="J1729">
        <v>1</v>
      </c>
    </row>
    <row r="1730" spans="1:10" x14ac:dyDescent="0.45">
      <c r="A1730" t="s">
        <v>10</v>
      </c>
      <c r="B1730" t="s">
        <v>114</v>
      </c>
      <c r="C1730" t="s">
        <v>76</v>
      </c>
      <c r="D1730">
        <v>667</v>
      </c>
      <c r="G1730">
        <v>23.214522150000001</v>
      </c>
      <c r="H1730">
        <v>0.93527912000000002</v>
      </c>
      <c r="I1730">
        <v>1.5</v>
      </c>
      <c r="J1730">
        <v>1</v>
      </c>
    </row>
    <row r="1731" spans="1:10" x14ac:dyDescent="0.45">
      <c r="A1731" t="s">
        <v>10</v>
      </c>
      <c r="B1731" t="s">
        <v>114</v>
      </c>
      <c r="C1731" t="s">
        <v>76</v>
      </c>
      <c r="D1731">
        <v>633</v>
      </c>
      <c r="G1731">
        <v>23.214522150000001</v>
      </c>
      <c r="H1731">
        <v>0.93527912000000002</v>
      </c>
      <c r="I1731">
        <v>1.5</v>
      </c>
      <c r="J1731">
        <v>1</v>
      </c>
    </row>
    <row r="1732" spans="1:10" x14ac:dyDescent="0.45">
      <c r="A1732" t="s">
        <v>10</v>
      </c>
      <c r="B1732" t="s">
        <v>114</v>
      </c>
      <c r="C1732" t="s">
        <v>76</v>
      </c>
      <c r="D1732">
        <v>599</v>
      </c>
      <c r="G1732">
        <v>23.214522150000001</v>
      </c>
      <c r="H1732">
        <v>0.93527912000000002</v>
      </c>
      <c r="I1732">
        <v>1.5</v>
      </c>
      <c r="J1732">
        <v>1</v>
      </c>
    </row>
    <row r="1733" spans="1:10" x14ac:dyDescent="0.45">
      <c r="A1733" t="s">
        <v>10</v>
      </c>
      <c r="B1733" t="s">
        <v>114</v>
      </c>
      <c r="C1733" t="s">
        <v>76</v>
      </c>
      <c r="D1733">
        <v>565</v>
      </c>
      <c r="G1733">
        <v>23.214522150000001</v>
      </c>
      <c r="H1733">
        <v>0.93527912000000002</v>
      </c>
      <c r="I1733">
        <v>1.5</v>
      </c>
      <c r="J1733">
        <v>1</v>
      </c>
    </row>
    <row r="1734" spans="1:10" x14ac:dyDescent="0.45">
      <c r="A1734" t="s">
        <v>10</v>
      </c>
      <c r="B1734" t="s">
        <v>114</v>
      </c>
      <c r="C1734" t="s">
        <v>76</v>
      </c>
      <c r="D1734">
        <v>531</v>
      </c>
      <c r="G1734">
        <v>23.214522150000001</v>
      </c>
      <c r="H1734">
        <v>0.93527912000000002</v>
      </c>
      <c r="I1734">
        <v>1.5</v>
      </c>
      <c r="J1734">
        <v>1</v>
      </c>
    </row>
    <row r="1735" spans="1:10" x14ac:dyDescent="0.45">
      <c r="A1735" t="s">
        <v>10</v>
      </c>
      <c r="B1735" t="s">
        <v>114</v>
      </c>
      <c r="C1735" t="s">
        <v>76</v>
      </c>
      <c r="D1735">
        <v>497</v>
      </c>
      <c r="G1735">
        <v>23.214522150000001</v>
      </c>
      <c r="H1735">
        <v>0.93527912000000002</v>
      </c>
      <c r="I1735">
        <v>1.5</v>
      </c>
      <c r="J1735">
        <v>1</v>
      </c>
    </row>
    <row r="1736" spans="1:10" x14ac:dyDescent="0.45">
      <c r="A1736" t="s">
        <v>10</v>
      </c>
      <c r="B1736" t="s">
        <v>114</v>
      </c>
      <c r="C1736" t="s">
        <v>76</v>
      </c>
      <c r="D1736">
        <v>463</v>
      </c>
      <c r="G1736">
        <v>23.214522150000001</v>
      </c>
      <c r="H1736">
        <v>0.93527912000000002</v>
      </c>
      <c r="I1736">
        <v>1.5</v>
      </c>
      <c r="J1736">
        <v>1</v>
      </c>
    </row>
    <row r="1737" spans="1:10" x14ac:dyDescent="0.45">
      <c r="A1737" t="s">
        <v>10</v>
      </c>
      <c r="B1737" t="s">
        <v>114</v>
      </c>
      <c r="C1737" t="s">
        <v>76</v>
      </c>
      <c r="D1737">
        <v>429</v>
      </c>
      <c r="G1737">
        <v>23.214522150000001</v>
      </c>
      <c r="H1737">
        <v>0.93527912000000002</v>
      </c>
      <c r="I1737">
        <v>1.5</v>
      </c>
      <c r="J1737">
        <v>1</v>
      </c>
    </row>
    <row r="1738" spans="1:10" x14ac:dyDescent="0.45">
      <c r="A1738" t="s">
        <v>10</v>
      </c>
      <c r="B1738" t="s">
        <v>114</v>
      </c>
      <c r="C1738" t="s">
        <v>76</v>
      </c>
      <c r="D1738">
        <v>395</v>
      </c>
      <c r="G1738">
        <v>25.241225679999999</v>
      </c>
      <c r="H1738">
        <v>0.92615451299999996</v>
      </c>
      <c r="I1738">
        <v>1.5</v>
      </c>
      <c r="J1738">
        <v>1</v>
      </c>
    </row>
    <row r="1739" spans="1:10" x14ac:dyDescent="0.45">
      <c r="A1739" t="s">
        <v>10</v>
      </c>
      <c r="B1739" t="s">
        <v>114</v>
      </c>
      <c r="C1739" t="s">
        <v>76</v>
      </c>
      <c r="D1739">
        <v>361</v>
      </c>
      <c r="G1739">
        <v>28.963462249999999</v>
      </c>
      <c r="H1739">
        <v>0.89510195599999998</v>
      </c>
      <c r="I1739">
        <v>1.5</v>
      </c>
      <c r="J1739">
        <v>1</v>
      </c>
    </row>
    <row r="1740" spans="1:10" x14ac:dyDescent="0.45">
      <c r="A1740" t="s">
        <v>10</v>
      </c>
      <c r="B1740" t="s">
        <v>114</v>
      </c>
      <c r="C1740" t="s">
        <v>76</v>
      </c>
      <c r="D1740">
        <v>327</v>
      </c>
      <c r="G1740">
        <v>34.620068539999998</v>
      </c>
      <c r="H1740">
        <v>0.83984108800000001</v>
      </c>
      <c r="I1740">
        <v>1.5</v>
      </c>
      <c r="J1740">
        <v>1</v>
      </c>
    </row>
    <row r="1741" spans="1:10" x14ac:dyDescent="0.45">
      <c r="A1741" t="s">
        <v>10</v>
      </c>
      <c r="B1741" t="s">
        <v>114</v>
      </c>
      <c r="C1741" t="s">
        <v>76</v>
      </c>
      <c r="D1741">
        <v>293</v>
      </c>
      <c r="G1741">
        <v>34.106472359999998</v>
      </c>
      <c r="H1741">
        <v>0.84936333799999997</v>
      </c>
      <c r="I1741">
        <v>1.5</v>
      </c>
      <c r="J1741">
        <v>1</v>
      </c>
    </row>
    <row r="1742" spans="1:10" x14ac:dyDescent="0.45">
      <c r="A1742" t="s">
        <v>10</v>
      </c>
      <c r="B1742" t="s">
        <v>114</v>
      </c>
      <c r="C1742" t="s">
        <v>76</v>
      </c>
      <c r="D1742">
        <v>259</v>
      </c>
      <c r="G1742">
        <v>39.2564712</v>
      </c>
      <c r="H1742">
        <v>0.77948013599999999</v>
      </c>
      <c r="I1742">
        <v>1.5</v>
      </c>
      <c r="J1742">
        <v>1</v>
      </c>
    </row>
    <row r="1743" spans="1:10" x14ac:dyDescent="0.45">
      <c r="A1743" t="s">
        <v>10</v>
      </c>
      <c r="B1743" t="s">
        <v>114</v>
      </c>
      <c r="C1743" t="s">
        <v>76</v>
      </c>
      <c r="D1743">
        <v>225</v>
      </c>
      <c r="G1743">
        <v>41.97899365</v>
      </c>
      <c r="H1743">
        <v>0.72218494300000002</v>
      </c>
      <c r="I1743">
        <v>1.5</v>
      </c>
      <c r="J1743">
        <v>1</v>
      </c>
    </row>
    <row r="1744" spans="1:10" x14ac:dyDescent="0.45">
      <c r="A1744" t="s">
        <v>10</v>
      </c>
      <c r="B1744" t="s">
        <v>114</v>
      </c>
      <c r="C1744" t="s">
        <v>76</v>
      </c>
      <c r="D1744">
        <v>191</v>
      </c>
      <c r="G1744">
        <v>40.170935919999998</v>
      </c>
      <c r="H1744">
        <v>0.72238085600000002</v>
      </c>
      <c r="I1744">
        <v>1.5</v>
      </c>
      <c r="J1744">
        <v>1</v>
      </c>
    </row>
    <row r="1745" spans="1:10" x14ac:dyDescent="0.45">
      <c r="A1745" t="s">
        <v>10</v>
      </c>
      <c r="B1745" t="s">
        <v>114</v>
      </c>
      <c r="C1745" t="s">
        <v>76</v>
      </c>
      <c r="D1745">
        <v>157</v>
      </c>
      <c r="G1745">
        <v>38.268726350000001</v>
      </c>
      <c r="H1745">
        <v>0.79318792999999999</v>
      </c>
      <c r="I1745">
        <v>1.5</v>
      </c>
      <c r="J1745">
        <v>1</v>
      </c>
    </row>
    <row r="1746" spans="1:10" x14ac:dyDescent="0.45">
      <c r="A1746" t="s">
        <v>10</v>
      </c>
      <c r="B1746" t="s">
        <v>114</v>
      </c>
      <c r="C1746" t="s">
        <v>76</v>
      </c>
      <c r="D1746">
        <v>123</v>
      </c>
      <c r="G1746">
        <v>37.479413450000003</v>
      </c>
      <c r="H1746">
        <v>0.81152772799999995</v>
      </c>
      <c r="I1746">
        <v>1.5</v>
      </c>
      <c r="J1746">
        <v>1</v>
      </c>
    </row>
    <row r="1747" spans="1:10" x14ac:dyDescent="0.45">
      <c r="A1747" t="s">
        <v>10</v>
      </c>
      <c r="B1747" t="s">
        <v>114</v>
      </c>
      <c r="C1747" t="s">
        <v>76</v>
      </c>
      <c r="D1747">
        <v>89</v>
      </c>
      <c r="G1747">
        <v>35.061885779999997</v>
      </c>
      <c r="H1747">
        <v>0.841022249</v>
      </c>
      <c r="I1747">
        <v>1.5</v>
      </c>
      <c r="J1747">
        <v>1</v>
      </c>
    </row>
    <row r="1748" spans="1:10" x14ac:dyDescent="0.45">
      <c r="A1748" t="s">
        <v>10</v>
      </c>
      <c r="B1748" t="s">
        <v>114</v>
      </c>
      <c r="C1748" t="s">
        <v>76</v>
      </c>
      <c r="D1748">
        <v>55</v>
      </c>
      <c r="G1748">
        <v>26.809950789999998</v>
      </c>
      <c r="H1748">
        <v>0.99568048399999998</v>
      </c>
      <c r="I1748">
        <v>1.5</v>
      </c>
      <c r="J1748">
        <v>1</v>
      </c>
    </row>
    <row r="1749" spans="1:10" x14ac:dyDescent="0.45">
      <c r="A1749" t="s">
        <v>10</v>
      </c>
      <c r="B1749" t="s">
        <v>114</v>
      </c>
      <c r="C1749" t="s">
        <v>76</v>
      </c>
      <c r="D1749">
        <v>21</v>
      </c>
      <c r="G1749">
        <v>28.527293360000002</v>
      </c>
      <c r="H1749">
        <v>0.90612238099999998</v>
      </c>
      <c r="I1749">
        <v>1.5</v>
      </c>
      <c r="J1749">
        <v>1</v>
      </c>
    </row>
    <row r="1750" spans="1:10" x14ac:dyDescent="0.45">
      <c r="A1750" t="s">
        <v>15</v>
      </c>
      <c r="B1750" t="s">
        <v>115</v>
      </c>
      <c r="C1750" t="s">
        <v>64</v>
      </c>
      <c r="D1750">
        <v>667</v>
      </c>
      <c r="G1750">
        <v>104.1415981</v>
      </c>
      <c r="H1750">
        <v>0.11901313299999999</v>
      </c>
      <c r="I1750">
        <v>1.5</v>
      </c>
      <c r="J1750">
        <v>1</v>
      </c>
    </row>
    <row r="1751" spans="1:10" x14ac:dyDescent="0.45">
      <c r="A1751" t="s">
        <v>15</v>
      </c>
      <c r="B1751" t="s">
        <v>115</v>
      </c>
      <c r="C1751" t="s">
        <v>64</v>
      </c>
      <c r="D1751">
        <v>633</v>
      </c>
      <c r="G1751">
        <v>104.1415981</v>
      </c>
      <c r="H1751">
        <v>0.11901313299999999</v>
      </c>
      <c r="I1751">
        <v>1.5</v>
      </c>
      <c r="J1751">
        <v>1</v>
      </c>
    </row>
    <row r="1752" spans="1:10" x14ac:dyDescent="0.45">
      <c r="A1752" t="s">
        <v>15</v>
      </c>
      <c r="B1752" t="s">
        <v>115</v>
      </c>
      <c r="C1752" t="s">
        <v>64</v>
      </c>
      <c r="D1752">
        <v>599</v>
      </c>
      <c r="G1752">
        <v>104.1415981</v>
      </c>
      <c r="H1752">
        <v>0.11901313299999999</v>
      </c>
      <c r="I1752">
        <v>1.5</v>
      </c>
      <c r="J1752">
        <v>1</v>
      </c>
    </row>
    <row r="1753" spans="1:10" x14ac:dyDescent="0.45">
      <c r="A1753" t="s">
        <v>15</v>
      </c>
      <c r="B1753" t="s">
        <v>115</v>
      </c>
      <c r="C1753" t="s">
        <v>64</v>
      </c>
      <c r="D1753">
        <v>565</v>
      </c>
      <c r="G1753">
        <v>104.1415981</v>
      </c>
      <c r="H1753">
        <v>0.11901313299999999</v>
      </c>
      <c r="I1753">
        <v>1.5</v>
      </c>
      <c r="J1753">
        <v>1</v>
      </c>
    </row>
    <row r="1754" spans="1:10" x14ac:dyDescent="0.45">
      <c r="A1754" t="s">
        <v>15</v>
      </c>
      <c r="B1754" t="s">
        <v>115</v>
      </c>
      <c r="C1754" t="s">
        <v>64</v>
      </c>
      <c r="D1754">
        <v>531</v>
      </c>
      <c r="G1754">
        <v>104.3048556</v>
      </c>
      <c r="H1754">
        <v>0.11111557599999999</v>
      </c>
      <c r="I1754">
        <v>1.5</v>
      </c>
      <c r="J1754">
        <v>1</v>
      </c>
    </row>
    <row r="1755" spans="1:10" x14ac:dyDescent="0.45">
      <c r="A1755" t="s">
        <v>15</v>
      </c>
      <c r="B1755" t="s">
        <v>115</v>
      </c>
      <c r="C1755" t="s">
        <v>64</v>
      </c>
      <c r="D1755">
        <v>497</v>
      </c>
      <c r="G1755">
        <v>104.4349201</v>
      </c>
      <c r="H1755">
        <v>0.104206017</v>
      </c>
      <c r="I1755">
        <v>1.5</v>
      </c>
      <c r="J1755">
        <v>1</v>
      </c>
    </row>
    <row r="1756" spans="1:10" x14ac:dyDescent="0.45">
      <c r="A1756" t="s">
        <v>15</v>
      </c>
      <c r="B1756" t="s">
        <v>115</v>
      </c>
      <c r="C1756" t="s">
        <v>64</v>
      </c>
      <c r="D1756">
        <v>463</v>
      </c>
      <c r="G1756">
        <v>105.8183698</v>
      </c>
      <c r="H1756">
        <v>-4.9325091000000001E-2</v>
      </c>
      <c r="I1756">
        <v>1.5</v>
      </c>
      <c r="J1756">
        <v>1</v>
      </c>
    </row>
    <row r="1757" spans="1:10" x14ac:dyDescent="0.45">
      <c r="A1757" t="s">
        <v>15</v>
      </c>
      <c r="B1757" t="s">
        <v>115</v>
      </c>
      <c r="C1757" t="s">
        <v>64</v>
      </c>
      <c r="D1757">
        <v>429</v>
      </c>
      <c r="G1757">
        <v>105.8396582</v>
      </c>
      <c r="H1757">
        <v>-5.0367922000000002E-2</v>
      </c>
      <c r="I1757">
        <v>1.5</v>
      </c>
      <c r="J1757">
        <v>1</v>
      </c>
    </row>
    <row r="1758" spans="1:10" x14ac:dyDescent="0.45">
      <c r="A1758" t="s">
        <v>15</v>
      </c>
      <c r="B1758" t="s">
        <v>115</v>
      </c>
      <c r="C1758" t="s">
        <v>64</v>
      </c>
      <c r="D1758">
        <v>395</v>
      </c>
      <c r="G1758">
        <v>105.25147800000001</v>
      </c>
      <c r="H1758">
        <v>-1.4335175E-2</v>
      </c>
      <c r="I1758">
        <v>1.5</v>
      </c>
      <c r="J1758">
        <v>1</v>
      </c>
    </row>
    <row r="1759" spans="1:10" x14ac:dyDescent="0.45">
      <c r="A1759" t="s">
        <v>15</v>
      </c>
      <c r="B1759" t="s">
        <v>115</v>
      </c>
      <c r="C1759" t="s">
        <v>64</v>
      </c>
      <c r="D1759">
        <v>361</v>
      </c>
      <c r="G1759">
        <v>103.27637679999999</v>
      </c>
      <c r="H1759">
        <v>8.0361106000000002E-2</v>
      </c>
      <c r="I1759">
        <v>1.5</v>
      </c>
      <c r="J1759">
        <v>1</v>
      </c>
    </row>
    <row r="1760" spans="1:10" x14ac:dyDescent="0.45">
      <c r="A1760" t="s">
        <v>15</v>
      </c>
      <c r="B1760" t="s">
        <v>115</v>
      </c>
      <c r="C1760" t="s">
        <v>64</v>
      </c>
      <c r="D1760">
        <v>327</v>
      </c>
      <c r="G1760">
        <v>105.6300916</v>
      </c>
      <c r="H1760">
        <v>-3.0370945999999999E-2</v>
      </c>
      <c r="I1760">
        <v>1.5</v>
      </c>
      <c r="J1760">
        <v>1</v>
      </c>
    </row>
    <row r="1761" spans="1:10" x14ac:dyDescent="0.45">
      <c r="A1761" t="s">
        <v>15</v>
      </c>
      <c r="B1761" t="s">
        <v>115</v>
      </c>
      <c r="C1761" t="s">
        <v>64</v>
      </c>
      <c r="D1761">
        <v>293</v>
      </c>
      <c r="G1761">
        <v>106.84042479999999</v>
      </c>
      <c r="H1761">
        <v>-8.3189098000000003E-2</v>
      </c>
      <c r="I1761">
        <v>1.5</v>
      </c>
      <c r="J1761">
        <v>1</v>
      </c>
    </row>
    <row r="1762" spans="1:10" x14ac:dyDescent="0.45">
      <c r="A1762" t="s">
        <v>15</v>
      </c>
      <c r="B1762" t="s">
        <v>115</v>
      </c>
      <c r="C1762" t="s">
        <v>64</v>
      </c>
      <c r="D1762">
        <v>259</v>
      </c>
      <c r="G1762">
        <v>102.1359648</v>
      </c>
      <c r="H1762">
        <v>0.11129190999999999</v>
      </c>
      <c r="I1762">
        <v>1.5</v>
      </c>
      <c r="J1762">
        <v>1</v>
      </c>
    </row>
    <row r="1763" spans="1:10" x14ac:dyDescent="0.45">
      <c r="A1763" t="s">
        <v>15</v>
      </c>
      <c r="B1763" t="s">
        <v>115</v>
      </c>
      <c r="C1763" t="s">
        <v>64</v>
      </c>
      <c r="D1763">
        <v>225</v>
      </c>
      <c r="G1763">
        <v>95.948134019999998</v>
      </c>
      <c r="H1763">
        <v>0.322691481</v>
      </c>
      <c r="I1763">
        <v>1.5</v>
      </c>
      <c r="J1763">
        <v>1</v>
      </c>
    </row>
    <row r="1764" spans="1:10" x14ac:dyDescent="0.45">
      <c r="A1764" t="s">
        <v>15</v>
      </c>
      <c r="B1764" t="s">
        <v>115</v>
      </c>
      <c r="C1764" t="s">
        <v>64</v>
      </c>
      <c r="D1764">
        <v>191</v>
      </c>
      <c r="G1764">
        <v>93.932203240000007</v>
      </c>
      <c r="H1764">
        <v>0.39559251099999998</v>
      </c>
      <c r="I1764">
        <v>1.5</v>
      </c>
      <c r="J1764">
        <v>1</v>
      </c>
    </row>
    <row r="1765" spans="1:10" x14ac:dyDescent="0.45">
      <c r="A1765" t="s">
        <v>15</v>
      </c>
      <c r="B1765" t="s">
        <v>115</v>
      </c>
      <c r="C1765" t="s">
        <v>64</v>
      </c>
      <c r="D1765">
        <v>157</v>
      </c>
      <c r="G1765">
        <v>94.82641873</v>
      </c>
      <c r="H1765">
        <v>0.36284527999999999</v>
      </c>
      <c r="I1765">
        <v>1.5</v>
      </c>
      <c r="J1765">
        <v>1</v>
      </c>
    </row>
    <row r="1766" spans="1:10" x14ac:dyDescent="0.45">
      <c r="A1766" t="s">
        <v>15</v>
      </c>
      <c r="B1766" t="s">
        <v>115</v>
      </c>
      <c r="C1766" t="s">
        <v>64</v>
      </c>
      <c r="D1766">
        <v>123</v>
      </c>
      <c r="G1766">
        <v>96.867854679999994</v>
      </c>
      <c r="H1766">
        <v>0.27757698800000002</v>
      </c>
      <c r="I1766">
        <v>1.5</v>
      </c>
      <c r="J1766">
        <v>1</v>
      </c>
    </row>
    <row r="1767" spans="1:10" x14ac:dyDescent="0.45">
      <c r="A1767" t="s">
        <v>15</v>
      </c>
      <c r="B1767" t="s">
        <v>115</v>
      </c>
      <c r="C1767" t="s">
        <v>64</v>
      </c>
      <c r="D1767">
        <v>89</v>
      </c>
      <c r="G1767">
        <v>102.3001029</v>
      </c>
      <c r="H1767">
        <v>9.6429641999999996E-2</v>
      </c>
      <c r="I1767">
        <v>1.5</v>
      </c>
      <c r="J1767">
        <v>1</v>
      </c>
    </row>
    <row r="1768" spans="1:10" x14ac:dyDescent="0.45">
      <c r="A1768" t="s">
        <v>15</v>
      </c>
      <c r="B1768" t="s">
        <v>115</v>
      </c>
      <c r="C1768" t="s">
        <v>64</v>
      </c>
      <c r="D1768">
        <v>55</v>
      </c>
      <c r="G1768">
        <v>101.44624260000001</v>
      </c>
      <c r="H1768">
        <v>0.12180952</v>
      </c>
      <c r="I1768">
        <v>1.5</v>
      </c>
      <c r="J1768">
        <v>1</v>
      </c>
    </row>
    <row r="1769" spans="1:10" x14ac:dyDescent="0.45">
      <c r="A1769" t="s">
        <v>15</v>
      </c>
      <c r="B1769" t="s">
        <v>115</v>
      </c>
      <c r="C1769" t="s">
        <v>64</v>
      </c>
      <c r="D1769">
        <v>21</v>
      </c>
      <c r="G1769">
        <v>103.81867769999999</v>
      </c>
      <c r="H1769">
        <v>3.8380103999999998E-2</v>
      </c>
      <c r="I1769">
        <v>1.5</v>
      </c>
      <c r="J1769">
        <v>1</v>
      </c>
    </row>
    <row r="1770" spans="1:10" x14ac:dyDescent="0.45">
      <c r="A1770" t="s">
        <v>15</v>
      </c>
      <c r="B1770" t="s">
        <v>115</v>
      </c>
      <c r="C1770" t="s">
        <v>76</v>
      </c>
      <c r="D1770">
        <v>667</v>
      </c>
      <c r="G1770">
        <v>104.1415981</v>
      </c>
      <c r="H1770">
        <v>0.11901313299999999</v>
      </c>
      <c r="I1770">
        <v>1.5</v>
      </c>
      <c r="J1770">
        <v>1</v>
      </c>
    </row>
    <row r="1771" spans="1:10" x14ac:dyDescent="0.45">
      <c r="A1771" t="s">
        <v>15</v>
      </c>
      <c r="B1771" t="s">
        <v>115</v>
      </c>
      <c r="C1771" t="s">
        <v>76</v>
      </c>
      <c r="D1771">
        <v>633</v>
      </c>
      <c r="G1771">
        <v>104.1415981</v>
      </c>
      <c r="H1771">
        <v>0.11901313299999999</v>
      </c>
      <c r="I1771">
        <v>1.5</v>
      </c>
      <c r="J1771">
        <v>1</v>
      </c>
    </row>
    <row r="1772" spans="1:10" x14ac:dyDescent="0.45">
      <c r="A1772" t="s">
        <v>15</v>
      </c>
      <c r="B1772" t="s">
        <v>115</v>
      </c>
      <c r="C1772" t="s">
        <v>76</v>
      </c>
      <c r="D1772">
        <v>599</v>
      </c>
      <c r="G1772">
        <v>104.1478378</v>
      </c>
      <c r="H1772">
        <v>0.11858104999999999</v>
      </c>
      <c r="I1772">
        <v>1.5</v>
      </c>
      <c r="J1772">
        <v>1</v>
      </c>
    </row>
    <row r="1773" spans="1:10" x14ac:dyDescent="0.45">
      <c r="A1773" t="s">
        <v>15</v>
      </c>
      <c r="B1773" t="s">
        <v>115</v>
      </c>
      <c r="C1773" t="s">
        <v>76</v>
      </c>
      <c r="D1773">
        <v>565</v>
      </c>
      <c r="G1773">
        <v>104.1478378</v>
      </c>
      <c r="H1773">
        <v>0.11858104999999999</v>
      </c>
      <c r="I1773">
        <v>1.5</v>
      </c>
      <c r="J1773">
        <v>1</v>
      </c>
    </row>
    <row r="1774" spans="1:10" x14ac:dyDescent="0.45">
      <c r="A1774" t="s">
        <v>15</v>
      </c>
      <c r="B1774" t="s">
        <v>115</v>
      </c>
      <c r="C1774" t="s">
        <v>76</v>
      </c>
      <c r="D1774">
        <v>531</v>
      </c>
      <c r="G1774">
        <v>104.1478378</v>
      </c>
      <c r="H1774">
        <v>0.11858104999999999</v>
      </c>
      <c r="I1774">
        <v>1.5</v>
      </c>
      <c r="J1774">
        <v>1</v>
      </c>
    </row>
    <row r="1775" spans="1:10" x14ac:dyDescent="0.45">
      <c r="A1775" t="s">
        <v>15</v>
      </c>
      <c r="B1775" t="s">
        <v>115</v>
      </c>
      <c r="C1775" t="s">
        <v>76</v>
      </c>
      <c r="D1775">
        <v>497</v>
      </c>
      <c r="G1775">
        <v>104.1478378</v>
      </c>
      <c r="H1775">
        <v>0.11858104999999999</v>
      </c>
      <c r="I1775">
        <v>1.5</v>
      </c>
      <c r="J1775">
        <v>1</v>
      </c>
    </row>
    <row r="1776" spans="1:10" x14ac:dyDescent="0.45">
      <c r="A1776" t="s">
        <v>15</v>
      </c>
      <c r="B1776" t="s">
        <v>115</v>
      </c>
      <c r="C1776" t="s">
        <v>76</v>
      </c>
      <c r="D1776">
        <v>463</v>
      </c>
      <c r="G1776">
        <v>104.1478378</v>
      </c>
      <c r="H1776">
        <v>0.11858104999999999</v>
      </c>
      <c r="I1776">
        <v>1.5</v>
      </c>
      <c r="J1776">
        <v>1</v>
      </c>
    </row>
    <row r="1777" spans="1:10" x14ac:dyDescent="0.45">
      <c r="A1777" t="s">
        <v>15</v>
      </c>
      <c r="B1777" t="s">
        <v>115</v>
      </c>
      <c r="C1777" t="s">
        <v>76</v>
      </c>
      <c r="D1777">
        <v>429</v>
      </c>
      <c r="G1777">
        <v>104.1064794</v>
      </c>
      <c r="H1777">
        <v>0.12095041500000001</v>
      </c>
      <c r="I1777">
        <v>1.5</v>
      </c>
      <c r="J1777">
        <v>1</v>
      </c>
    </row>
    <row r="1778" spans="1:10" x14ac:dyDescent="0.45">
      <c r="A1778" t="s">
        <v>15</v>
      </c>
      <c r="B1778" t="s">
        <v>115</v>
      </c>
      <c r="C1778" t="s">
        <v>76</v>
      </c>
      <c r="D1778">
        <v>395</v>
      </c>
      <c r="G1778">
        <v>103.02723140000001</v>
      </c>
      <c r="H1778">
        <v>0.18417681399999999</v>
      </c>
      <c r="I1778">
        <v>1.5</v>
      </c>
      <c r="J1778">
        <v>1</v>
      </c>
    </row>
    <row r="1779" spans="1:10" x14ac:dyDescent="0.45">
      <c r="A1779" t="s">
        <v>15</v>
      </c>
      <c r="B1779" t="s">
        <v>115</v>
      </c>
      <c r="C1779" t="s">
        <v>76</v>
      </c>
      <c r="D1779">
        <v>361</v>
      </c>
      <c r="G1779">
        <v>101.1324523</v>
      </c>
      <c r="H1779">
        <v>0.32173618900000001</v>
      </c>
      <c r="I1779">
        <v>1.5</v>
      </c>
      <c r="J1779">
        <v>1</v>
      </c>
    </row>
    <row r="1780" spans="1:10" x14ac:dyDescent="0.45">
      <c r="A1780" t="s">
        <v>15</v>
      </c>
      <c r="B1780" t="s">
        <v>115</v>
      </c>
      <c r="C1780" t="s">
        <v>76</v>
      </c>
      <c r="D1780">
        <v>327</v>
      </c>
      <c r="G1780">
        <v>101.0936985</v>
      </c>
      <c r="H1780">
        <v>0.325852945</v>
      </c>
      <c r="I1780">
        <v>1.5</v>
      </c>
      <c r="J1780">
        <v>1</v>
      </c>
    </row>
    <row r="1781" spans="1:10" x14ac:dyDescent="0.45">
      <c r="A1781" t="s">
        <v>15</v>
      </c>
      <c r="B1781" t="s">
        <v>115</v>
      </c>
      <c r="C1781" t="s">
        <v>76</v>
      </c>
      <c r="D1781">
        <v>293</v>
      </c>
      <c r="G1781">
        <v>101.0936985</v>
      </c>
      <c r="H1781">
        <v>0.325852945</v>
      </c>
      <c r="I1781">
        <v>1.5</v>
      </c>
      <c r="J1781">
        <v>1</v>
      </c>
    </row>
    <row r="1782" spans="1:10" x14ac:dyDescent="0.45">
      <c r="A1782" t="s">
        <v>15</v>
      </c>
      <c r="B1782" t="s">
        <v>115</v>
      </c>
      <c r="C1782" t="s">
        <v>76</v>
      </c>
      <c r="D1782">
        <v>259</v>
      </c>
      <c r="G1782">
        <v>101.0936985</v>
      </c>
      <c r="H1782">
        <v>0.325852945</v>
      </c>
      <c r="I1782">
        <v>1.5</v>
      </c>
      <c r="J1782">
        <v>1</v>
      </c>
    </row>
    <row r="1783" spans="1:10" x14ac:dyDescent="0.45">
      <c r="A1783" t="s">
        <v>15</v>
      </c>
      <c r="B1783" t="s">
        <v>115</v>
      </c>
      <c r="C1783" t="s">
        <v>76</v>
      </c>
      <c r="D1783">
        <v>225</v>
      </c>
      <c r="G1783">
        <v>101.0564801</v>
      </c>
      <c r="H1783">
        <v>0.32997122899999998</v>
      </c>
      <c r="I1783">
        <v>1.5</v>
      </c>
      <c r="J1783">
        <v>1</v>
      </c>
    </row>
    <row r="1784" spans="1:10" x14ac:dyDescent="0.45">
      <c r="A1784" t="s">
        <v>15</v>
      </c>
      <c r="B1784" t="s">
        <v>115</v>
      </c>
      <c r="C1784" t="s">
        <v>76</v>
      </c>
      <c r="D1784">
        <v>191</v>
      </c>
      <c r="G1784">
        <v>100.8236953</v>
      </c>
      <c r="H1784">
        <v>0.36268555600000002</v>
      </c>
      <c r="I1784">
        <v>1.5</v>
      </c>
      <c r="J1784">
        <v>1</v>
      </c>
    </row>
    <row r="1785" spans="1:10" x14ac:dyDescent="0.45">
      <c r="A1785" t="s">
        <v>15</v>
      </c>
      <c r="B1785" t="s">
        <v>115</v>
      </c>
      <c r="C1785" t="s">
        <v>76</v>
      </c>
      <c r="D1785">
        <v>157</v>
      </c>
      <c r="G1785">
        <v>84.440409990000006</v>
      </c>
      <c r="H1785">
        <v>0.928854658</v>
      </c>
      <c r="I1785">
        <v>1.5</v>
      </c>
      <c r="J1785">
        <v>1</v>
      </c>
    </row>
    <row r="1786" spans="1:10" x14ac:dyDescent="0.45">
      <c r="A1786" t="s">
        <v>15</v>
      </c>
      <c r="B1786" t="s">
        <v>115</v>
      </c>
      <c r="C1786" t="s">
        <v>76</v>
      </c>
      <c r="D1786">
        <v>123</v>
      </c>
      <c r="F1786">
        <v>0</v>
      </c>
      <c r="G1786">
        <v>87.664348899999993</v>
      </c>
      <c r="H1786">
        <v>0.51405499300000002</v>
      </c>
      <c r="I1786">
        <v>1.5</v>
      </c>
      <c r="J1786">
        <v>1</v>
      </c>
    </row>
    <row r="1787" spans="1:10" x14ac:dyDescent="0.45">
      <c r="A1787" t="s">
        <v>15</v>
      </c>
      <c r="B1787" t="s">
        <v>115</v>
      </c>
      <c r="C1787" t="s">
        <v>76</v>
      </c>
      <c r="D1787">
        <v>89</v>
      </c>
      <c r="F1787">
        <v>0</v>
      </c>
      <c r="G1787">
        <v>77.411048120000004</v>
      </c>
      <c r="H1787">
        <v>0.85414932700000001</v>
      </c>
      <c r="I1787">
        <v>1.5</v>
      </c>
      <c r="J1787">
        <v>1</v>
      </c>
    </row>
    <row r="1788" spans="1:10" x14ac:dyDescent="0.45">
      <c r="A1788" t="s">
        <v>15</v>
      </c>
      <c r="B1788" t="s">
        <v>115</v>
      </c>
      <c r="C1788" t="s">
        <v>76</v>
      </c>
      <c r="D1788">
        <v>55</v>
      </c>
      <c r="F1788">
        <v>0</v>
      </c>
      <c r="H1788">
        <v>0</v>
      </c>
      <c r="I1788">
        <v>1.5</v>
      </c>
      <c r="J1788">
        <v>1</v>
      </c>
    </row>
    <row r="1789" spans="1:10" x14ac:dyDescent="0.45">
      <c r="A1789" t="s">
        <v>15</v>
      </c>
      <c r="B1789" t="s">
        <v>115</v>
      </c>
      <c r="C1789" t="s">
        <v>76</v>
      </c>
      <c r="D1789">
        <v>21</v>
      </c>
      <c r="I1789">
        <v>1.5</v>
      </c>
      <c r="J1789">
        <v>1</v>
      </c>
    </row>
    <row r="1790" spans="1:10" x14ac:dyDescent="0.45">
      <c r="A1790" t="s">
        <v>15</v>
      </c>
      <c r="B1790" t="s">
        <v>116</v>
      </c>
      <c r="C1790" t="s">
        <v>64</v>
      </c>
      <c r="D1790">
        <v>667</v>
      </c>
      <c r="G1790">
        <v>132.0162024</v>
      </c>
      <c r="H1790">
        <v>-0.75928282700000005</v>
      </c>
      <c r="I1790">
        <v>1.5</v>
      </c>
      <c r="J1790">
        <v>1</v>
      </c>
    </row>
    <row r="1791" spans="1:10" x14ac:dyDescent="0.45">
      <c r="A1791" t="s">
        <v>15</v>
      </c>
      <c r="B1791" t="s">
        <v>116</v>
      </c>
      <c r="C1791" t="s">
        <v>64</v>
      </c>
      <c r="D1791">
        <v>633</v>
      </c>
      <c r="G1791">
        <v>132.0162024</v>
      </c>
      <c r="H1791">
        <v>-0.75928282700000005</v>
      </c>
      <c r="I1791">
        <v>1.5</v>
      </c>
      <c r="J1791">
        <v>1</v>
      </c>
    </row>
    <row r="1792" spans="1:10" x14ac:dyDescent="0.45">
      <c r="A1792" t="s">
        <v>15</v>
      </c>
      <c r="B1792" t="s">
        <v>116</v>
      </c>
      <c r="C1792" t="s">
        <v>64</v>
      </c>
      <c r="D1792">
        <v>599</v>
      </c>
      <c r="G1792">
        <v>132.0162024</v>
      </c>
      <c r="H1792">
        <v>-0.75928282700000005</v>
      </c>
      <c r="I1792">
        <v>1.5</v>
      </c>
      <c r="J1792">
        <v>1</v>
      </c>
    </row>
    <row r="1793" spans="1:10" x14ac:dyDescent="0.45">
      <c r="A1793" t="s">
        <v>15</v>
      </c>
      <c r="B1793" t="s">
        <v>116</v>
      </c>
      <c r="C1793" t="s">
        <v>64</v>
      </c>
      <c r="D1793">
        <v>565</v>
      </c>
      <c r="G1793">
        <v>132.0162024</v>
      </c>
      <c r="H1793">
        <v>-0.75928282700000005</v>
      </c>
      <c r="I1793">
        <v>1.5</v>
      </c>
      <c r="J1793">
        <v>1</v>
      </c>
    </row>
    <row r="1794" spans="1:10" x14ac:dyDescent="0.45">
      <c r="A1794" t="s">
        <v>15</v>
      </c>
      <c r="B1794" t="s">
        <v>116</v>
      </c>
      <c r="C1794" t="s">
        <v>64</v>
      </c>
      <c r="D1794">
        <v>531</v>
      </c>
      <c r="G1794">
        <v>131.39612450000001</v>
      </c>
      <c r="H1794">
        <v>-0.75993685499999997</v>
      </c>
      <c r="I1794">
        <v>1.5</v>
      </c>
      <c r="J1794">
        <v>1</v>
      </c>
    </row>
    <row r="1795" spans="1:10" x14ac:dyDescent="0.45">
      <c r="A1795" t="s">
        <v>15</v>
      </c>
      <c r="B1795" t="s">
        <v>116</v>
      </c>
      <c r="C1795" t="s">
        <v>64</v>
      </c>
      <c r="D1795">
        <v>497</v>
      </c>
      <c r="G1795">
        <v>128.3761398</v>
      </c>
      <c r="H1795">
        <v>-0.76309449100000004</v>
      </c>
      <c r="I1795">
        <v>1.5</v>
      </c>
      <c r="J1795">
        <v>1</v>
      </c>
    </row>
    <row r="1796" spans="1:10" x14ac:dyDescent="0.45">
      <c r="A1796" t="s">
        <v>15</v>
      </c>
      <c r="B1796" t="s">
        <v>116</v>
      </c>
      <c r="C1796" t="s">
        <v>64</v>
      </c>
      <c r="D1796">
        <v>463</v>
      </c>
      <c r="G1796">
        <v>119.7752119</v>
      </c>
      <c r="H1796">
        <v>-0.77184576199999999</v>
      </c>
      <c r="I1796">
        <v>1.5</v>
      </c>
      <c r="J1796">
        <v>1</v>
      </c>
    </row>
    <row r="1797" spans="1:10" x14ac:dyDescent="0.45">
      <c r="A1797" t="s">
        <v>15</v>
      </c>
      <c r="B1797" t="s">
        <v>116</v>
      </c>
      <c r="C1797" t="s">
        <v>64</v>
      </c>
      <c r="D1797">
        <v>429</v>
      </c>
      <c r="G1797">
        <v>119.28540219999999</v>
      </c>
      <c r="H1797">
        <v>-0.77307210800000004</v>
      </c>
      <c r="I1797">
        <v>1.5</v>
      </c>
      <c r="J1797">
        <v>1</v>
      </c>
    </row>
    <row r="1798" spans="1:10" x14ac:dyDescent="0.45">
      <c r="A1798" t="s">
        <v>15</v>
      </c>
      <c r="B1798" t="s">
        <v>116</v>
      </c>
      <c r="C1798" t="s">
        <v>64</v>
      </c>
      <c r="D1798">
        <v>395</v>
      </c>
      <c r="G1798">
        <v>118.4875581</v>
      </c>
      <c r="H1798">
        <v>-0.77382618299999995</v>
      </c>
      <c r="I1798">
        <v>1.5</v>
      </c>
      <c r="J1798">
        <v>1</v>
      </c>
    </row>
    <row r="1799" spans="1:10" x14ac:dyDescent="0.45">
      <c r="A1799" t="s">
        <v>15</v>
      </c>
      <c r="B1799" t="s">
        <v>116</v>
      </c>
      <c r="C1799" t="s">
        <v>64</v>
      </c>
      <c r="D1799">
        <v>361</v>
      </c>
      <c r="G1799">
        <v>117.98762600000001</v>
      </c>
      <c r="H1799">
        <v>-0.77313757500000002</v>
      </c>
      <c r="I1799">
        <v>1.5</v>
      </c>
      <c r="J1799">
        <v>1</v>
      </c>
    </row>
    <row r="1800" spans="1:10" x14ac:dyDescent="0.45">
      <c r="A1800" t="s">
        <v>15</v>
      </c>
      <c r="B1800" t="s">
        <v>116</v>
      </c>
      <c r="C1800" t="s">
        <v>64</v>
      </c>
      <c r="D1800">
        <v>327</v>
      </c>
      <c r="G1800">
        <v>-381.0392698</v>
      </c>
      <c r="H1800">
        <v>0.99268336000000001</v>
      </c>
      <c r="I1800">
        <v>1.5</v>
      </c>
      <c r="J1800">
        <v>1</v>
      </c>
    </row>
    <row r="1801" spans="1:10" x14ac:dyDescent="0.45">
      <c r="A1801" t="s">
        <v>15</v>
      </c>
      <c r="B1801" t="s">
        <v>116</v>
      </c>
      <c r="C1801" t="s">
        <v>64</v>
      </c>
      <c r="D1801">
        <v>293</v>
      </c>
      <c r="G1801">
        <v>117</v>
      </c>
      <c r="H1801">
        <v>0</v>
      </c>
      <c r="I1801">
        <v>1.5</v>
      </c>
      <c r="J1801">
        <v>1</v>
      </c>
    </row>
    <row r="1802" spans="1:10" x14ac:dyDescent="0.45">
      <c r="A1802" t="s">
        <v>15</v>
      </c>
      <c r="B1802" t="s">
        <v>116</v>
      </c>
      <c r="C1802" t="s">
        <v>64</v>
      </c>
      <c r="D1802">
        <v>259</v>
      </c>
      <c r="H1802">
        <v>0</v>
      </c>
      <c r="I1802">
        <v>1.5</v>
      </c>
      <c r="J1802">
        <v>1</v>
      </c>
    </row>
    <row r="1803" spans="1:10" x14ac:dyDescent="0.45">
      <c r="A1803" t="s">
        <v>15</v>
      </c>
      <c r="B1803" t="s">
        <v>116</v>
      </c>
      <c r="C1803" t="s">
        <v>64</v>
      </c>
      <c r="D1803">
        <v>225</v>
      </c>
      <c r="G1803">
        <v>122.0667574</v>
      </c>
      <c r="H1803">
        <v>-0.97282288900000002</v>
      </c>
      <c r="I1803">
        <v>1.5</v>
      </c>
      <c r="J1803">
        <v>1</v>
      </c>
    </row>
    <row r="1804" spans="1:10" x14ac:dyDescent="0.45">
      <c r="A1804" t="s">
        <v>15</v>
      </c>
      <c r="B1804" t="s">
        <v>116</v>
      </c>
      <c r="C1804" t="s">
        <v>64</v>
      </c>
      <c r="D1804">
        <v>191</v>
      </c>
      <c r="G1804">
        <v>122.8948319</v>
      </c>
      <c r="H1804">
        <v>-0.97290018</v>
      </c>
      <c r="I1804">
        <v>1.5</v>
      </c>
      <c r="J1804">
        <v>1</v>
      </c>
    </row>
    <row r="1805" spans="1:10" x14ac:dyDescent="0.45">
      <c r="A1805" t="s">
        <v>15</v>
      </c>
      <c r="B1805" t="s">
        <v>116</v>
      </c>
      <c r="C1805" t="s">
        <v>64</v>
      </c>
      <c r="D1805">
        <v>157</v>
      </c>
      <c r="G1805">
        <v>125.4625398</v>
      </c>
      <c r="H1805">
        <v>-0.96594913999999998</v>
      </c>
      <c r="I1805">
        <v>1.5</v>
      </c>
      <c r="J1805">
        <v>1</v>
      </c>
    </row>
    <row r="1806" spans="1:10" x14ac:dyDescent="0.45">
      <c r="A1806" t="s">
        <v>15</v>
      </c>
      <c r="B1806" t="s">
        <v>116</v>
      </c>
      <c r="C1806" t="s">
        <v>64</v>
      </c>
      <c r="D1806">
        <v>123</v>
      </c>
      <c r="G1806">
        <v>126.7539409</v>
      </c>
      <c r="H1806">
        <v>-0.97228853199999998</v>
      </c>
      <c r="I1806">
        <v>1.5</v>
      </c>
      <c r="J1806">
        <v>1</v>
      </c>
    </row>
    <row r="1807" spans="1:10" x14ac:dyDescent="0.45">
      <c r="A1807" t="s">
        <v>15</v>
      </c>
      <c r="B1807" t="s">
        <v>116</v>
      </c>
      <c r="C1807" t="s">
        <v>64</v>
      </c>
      <c r="D1807">
        <v>89</v>
      </c>
      <c r="G1807">
        <v>122.3852725</v>
      </c>
      <c r="H1807">
        <v>-0.97235385200000002</v>
      </c>
      <c r="I1807">
        <v>1.5</v>
      </c>
      <c r="J1807">
        <v>1</v>
      </c>
    </row>
    <row r="1808" spans="1:10" x14ac:dyDescent="0.45">
      <c r="A1808" t="s">
        <v>15</v>
      </c>
      <c r="B1808" t="s">
        <v>116</v>
      </c>
      <c r="C1808" t="s">
        <v>64</v>
      </c>
      <c r="D1808">
        <v>55</v>
      </c>
      <c r="I1808">
        <v>1.5</v>
      </c>
      <c r="J1808">
        <v>1</v>
      </c>
    </row>
    <row r="1809" spans="1:10" x14ac:dyDescent="0.45">
      <c r="A1809" t="s">
        <v>15</v>
      </c>
      <c r="B1809" t="s">
        <v>116</v>
      </c>
      <c r="C1809" t="s">
        <v>64</v>
      </c>
      <c r="D1809">
        <v>21</v>
      </c>
      <c r="I1809">
        <v>1.5</v>
      </c>
      <c r="J1809">
        <v>1</v>
      </c>
    </row>
    <row r="1810" spans="1:10" x14ac:dyDescent="0.45">
      <c r="A1810" t="s">
        <v>15</v>
      </c>
      <c r="B1810" t="s">
        <v>116</v>
      </c>
      <c r="C1810" t="s">
        <v>76</v>
      </c>
      <c r="D1810">
        <v>667</v>
      </c>
      <c r="G1810">
        <v>132.0162024</v>
      </c>
      <c r="H1810">
        <v>-0.75928282700000005</v>
      </c>
      <c r="I1810">
        <v>1.5</v>
      </c>
      <c r="J1810">
        <v>1</v>
      </c>
    </row>
    <row r="1811" spans="1:10" x14ac:dyDescent="0.45">
      <c r="A1811" t="s">
        <v>15</v>
      </c>
      <c r="B1811" t="s">
        <v>116</v>
      </c>
      <c r="C1811" t="s">
        <v>76</v>
      </c>
      <c r="D1811">
        <v>633</v>
      </c>
      <c r="G1811">
        <v>132.0162024</v>
      </c>
      <c r="H1811">
        <v>-0.75928282700000005</v>
      </c>
      <c r="I1811">
        <v>1.5</v>
      </c>
      <c r="J1811">
        <v>1</v>
      </c>
    </row>
    <row r="1812" spans="1:10" x14ac:dyDescent="0.45">
      <c r="A1812" t="s">
        <v>15</v>
      </c>
      <c r="B1812" t="s">
        <v>116</v>
      </c>
      <c r="C1812" t="s">
        <v>76</v>
      </c>
      <c r="D1812">
        <v>599</v>
      </c>
      <c r="G1812">
        <v>131.39612450000001</v>
      </c>
      <c r="H1812">
        <v>-0.75993685499999997</v>
      </c>
      <c r="I1812">
        <v>1.5</v>
      </c>
      <c r="J1812">
        <v>1</v>
      </c>
    </row>
    <row r="1813" spans="1:10" x14ac:dyDescent="0.45">
      <c r="A1813" t="s">
        <v>15</v>
      </c>
      <c r="B1813" t="s">
        <v>116</v>
      </c>
      <c r="C1813" t="s">
        <v>76</v>
      </c>
      <c r="D1813">
        <v>565</v>
      </c>
      <c r="G1813">
        <v>119.7193283</v>
      </c>
      <c r="H1813">
        <v>-0.77190149699999999</v>
      </c>
      <c r="I1813">
        <v>1.5</v>
      </c>
      <c r="J1813">
        <v>1</v>
      </c>
    </row>
    <row r="1814" spans="1:10" x14ac:dyDescent="0.45">
      <c r="A1814" t="s">
        <v>15</v>
      </c>
      <c r="B1814" t="s">
        <v>116</v>
      </c>
      <c r="C1814" t="s">
        <v>76</v>
      </c>
      <c r="D1814">
        <v>531</v>
      </c>
      <c r="G1814">
        <v>118.4912547</v>
      </c>
      <c r="H1814">
        <v>-0.77408105800000004</v>
      </c>
      <c r="I1814">
        <v>1.5</v>
      </c>
      <c r="J1814">
        <v>1</v>
      </c>
    </row>
    <row r="1815" spans="1:10" x14ac:dyDescent="0.45">
      <c r="A1815" t="s">
        <v>15</v>
      </c>
      <c r="B1815" t="s">
        <v>116</v>
      </c>
      <c r="C1815" t="s">
        <v>76</v>
      </c>
      <c r="D1815">
        <v>497</v>
      </c>
      <c r="G1815">
        <v>-328.63320190000002</v>
      </c>
      <c r="H1815">
        <v>0.94370005899999998</v>
      </c>
      <c r="I1815">
        <v>1.5</v>
      </c>
      <c r="J1815">
        <v>1</v>
      </c>
    </row>
    <row r="1816" spans="1:10" x14ac:dyDescent="0.45">
      <c r="A1816" t="s">
        <v>15</v>
      </c>
      <c r="B1816" t="s">
        <v>116</v>
      </c>
      <c r="C1816" t="s">
        <v>76</v>
      </c>
      <c r="D1816">
        <v>463</v>
      </c>
      <c r="G1816">
        <v>-1424.9409889999999</v>
      </c>
      <c r="H1816">
        <v>0.86602540400000005</v>
      </c>
      <c r="I1816">
        <v>1.5</v>
      </c>
      <c r="J1816">
        <v>1</v>
      </c>
    </row>
    <row r="1817" spans="1:10" x14ac:dyDescent="0.45">
      <c r="A1817" t="s">
        <v>15</v>
      </c>
      <c r="B1817" t="s">
        <v>116</v>
      </c>
      <c r="C1817" t="s">
        <v>76</v>
      </c>
      <c r="D1817">
        <v>429</v>
      </c>
      <c r="G1817">
        <v>-261.02533460000001</v>
      </c>
      <c r="H1817">
        <v>0.95924910699999999</v>
      </c>
      <c r="I1817">
        <v>1.5</v>
      </c>
      <c r="J1817">
        <v>1</v>
      </c>
    </row>
    <row r="1818" spans="1:10" x14ac:dyDescent="0.45">
      <c r="A1818" t="s">
        <v>15</v>
      </c>
      <c r="B1818" t="s">
        <v>116</v>
      </c>
      <c r="C1818" t="s">
        <v>76</v>
      </c>
      <c r="D1818">
        <v>395</v>
      </c>
      <c r="G1818">
        <v>-205.4046884</v>
      </c>
      <c r="H1818">
        <v>0.98354247299999997</v>
      </c>
      <c r="I1818">
        <v>1.5</v>
      </c>
      <c r="J1818">
        <v>1</v>
      </c>
    </row>
    <row r="1819" spans="1:10" x14ac:dyDescent="0.45">
      <c r="A1819" t="s">
        <v>15</v>
      </c>
      <c r="B1819" t="s">
        <v>116</v>
      </c>
      <c r="C1819" t="s">
        <v>76</v>
      </c>
      <c r="D1819">
        <v>361</v>
      </c>
      <c r="G1819">
        <v>-69.648785140000001</v>
      </c>
      <c r="H1819">
        <v>0.97921554</v>
      </c>
      <c r="I1819">
        <v>1.5</v>
      </c>
      <c r="J1819">
        <v>1</v>
      </c>
    </row>
    <row r="1820" spans="1:10" x14ac:dyDescent="0.45">
      <c r="A1820" t="s">
        <v>15</v>
      </c>
      <c r="B1820" t="s">
        <v>116</v>
      </c>
      <c r="C1820" t="s">
        <v>76</v>
      </c>
      <c r="D1820">
        <v>327</v>
      </c>
      <c r="G1820">
        <v>66.250009180000006</v>
      </c>
      <c r="H1820">
        <v>0.97155383399999995</v>
      </c>
      <c r="I1820">
        <v>1.5</v>
      </c>
      <c r="J1820">
        <v>1</v>
      </c>
    </row>
    <row r="1821" spans="1:10" x14ac:dyDescent="0.45">
      <c r="A1821" t="s">
        <v>15</v>
      </c>
      <c r="B1821" t="s">
        <v>116</v>
      </c>
      <c r="C1821" t="s">
        <v>76</v>
      </c>
      <c r="D1821">
        <v>293</v>
      </c>
      <c r="G1821">
        <v>66.250009180000006</v>
      </c>
      <c r="H1821">
        <v>0.97155383399999995</v>
      </c>
      <c r="I1821">
        <v>1.5</v>
      </c>
      <c r="J1821">
        <v>1</v>
      </c>
    </row>
    <row r="1822" spans="1:10" x14ac:dyDescent="0.45">
      <c r="A1822" t="s">
        <v>15</v>
      </c>
      <c r="B1822" t="s">
        <v>116</v>
      </c>
      <c r="C1822" t="s">
        <v>76</v>
      </c>
      <c r="D1822">
        <v>259</v>
      </c>
      <c r="G1822">
        <v>66.250009180000006</v>
      </c>
      <c r="H1822">
        <v>0.97155383399999995</v>
      </c>
      <c r="I1822">
        <v>1.5</v>
      </c>
      <c r="J1822">
        <v>1</v>
      </c>
    </row>
    <row r="1823" spans="1:10" x14ac:dyDescent="0.45">
      <c r="A1823" t="s">
        <v>15</v>
      </c>
      <c r="B1823" t="s">
        <v>116</v>
      </c>
      <c r="C1823" t="s">
        <v>76</v>
      </c>
      <c r="D1823">
        <v>225</v>
      </c>
      <c r="G1823">
        <v>69.256003430000007</v>
      </c>
      <c r="H1823">
        <v>0.93430081399999998</v>
      </c>
      <c r="I1823">
        <v>1.5</v>
      </c>
      <c r="J1823">
        <v>1</v>
      </c>
    </row>
    <row r="1824" spans="1:10" x14ac:dyDescent="0.45">
      <c r="A1824" t="s">
        <v>15</v>
      </c>
      <c r="B1824" t="s">
        <v>116</v>
      </c>
      <c r="C1824" t="s">
        <v>76</v>
      </c>
      <c r="D1824">
        <v>191</v>
      </c>
      <c r="F1824">
        <v>0</v>
      </c>
      <c r="H1824">
        <v>0</v>
      </c>
      <c r="I1824">
        <v>1.5</v>
      </c>
      <c r="J1824">
        <v>1</v>
      </c>
    </row>
    <row r="1825" spans="1:10" x14ac:dyDescent="0.45">
      <c r="A1825" t="s">
        <v>15</v>
      </c>
      <c r="B1825" t="s">
        <v>116</v>
      </c>
      <c r="C1825" t="s">
        <v>76</v>
      </c>
      <c r="D1825">
        <v>157</v>
      </c>
      <c r="F1825">
        <v>0</v>
      </c>
      <c r="H1825">
        <v>0</v>
      </c>
      <c r="I1825">
        <v>1.5</v>
      </c>
      <c r="J1825">
        <v>1</v>
      </c>
    </row>
    <row r="1826" spans="1:10" x14ac:dyDescent="0.45">
      <c r="A1826" t="s">
        <v>15</v>
      </c>
      <c r="B1826" t="s">
        <v>116</v>
      </c>
      <c r="C1826" t="s">
        <v>76</v>
      </c>
      <c r="D1826">
        <v>123</v>
      </c>
      <c r="F1826">
        <v>0</v>
      </c>
      <c r="H1826">
        <v>0</v>
      </c>
      <c r="I1826">
        <v>1.5</v>
      </c>
      <c r="J1826">
        <v>1</v>
      </c>
    </row>
    <row r="1827" spans="1:10" x14ac:dyDescent="0.45">
      <c r="A1827" t="s">
        <v>15</v>
      </c>
      <c r="B1827" t="s">
        <v>116</v>
      </c>
      <c r="C1827" t="s">
        <v>76</v>
      </c>
      <c r="D1827">
        <v>89</v>
      </c>
      <c r="I1827">
        <v>1.5</v>
      </c>
      <c r="J1827">
        <v>1</v>
      </c>
    </row>
    <row r="1828" spans="1:10" x14ac:dyDescent="0.45">
      <c r="A1828" t="s">
        <v>15</v>
      </c>
      <c r="B1828" t="s">
        <v>116</v>
      </c>
      <c r="C1828" t="s">
        <v>76</v>
      </c>
      <c r="D1828">
        <v>55</v>
      </c>
      <c r="I1828">
        <v>1.5</v>
      </c>
      <c r="J1828">
        <v>1</v>
      </c>
    </row>
    <row r="1829" spans="1:10" x14ac:dyDescent="0.45">
      <c r="A1829" t="s">
        <v>15</v>
      </c>
      <c r="B1829" t="s">
        <v>116</v>
      </c>
      <c r="C1829" t="s">
        <v>76</v>
      </c>
      <c r="D1829">
        <v>21</v>
      </c>
      <c r="I1829">
        <v>1.5</v>
      </c>
      <c r="J1829">
        <v>1</v>
      </c>
    </row>
    <row r="1830" spans="1:10" x14ac:dyDescent="0.45">
      <c r="A1830" t="s">
        <v>15</v>
      </c>
      <c r="B1830" t="s">
        <v>117</v>
      </c>
      <c r="C1830" t="s">
        <v>64</v>
      </c>
      <c r="D1830">
        <v>667</v>
      </c>
      <c r="G1830">
        <v>88.802436139999998</v>
      </c>
      <c r="H1830">
        <v>0.85739615599999996</v>
      </c>
      <c r="I1830">
        <v>1.5</v>
      </c>
      <c r="J1830">
        <v>1</v>
      </c>
    </row>
    <row r="1831" spans="1:10" x14ac:dyDescent="0.45">
      <c r="A1831" t="s">
        <v>15</v>
      </c>
      <c r="B1831" t="s">
        <v>117</v>
      </c>
      <c r="C1831" t="s">
        <v>64</v>
      </c>
      <c r="D1831">
        <v>633</v>
      </c>
      <c r="G1831">
        <v>88.802436139999998</v>
      </c>
      <c r="H1831">
        <v>0.85739615599999996</v>
      </c>
      <c r="I1831">
        <v>1.5</v>
      </c>
      <c r="J1831">
        <v>1</v>
      </c>
    </row>
    <row r="1832" spans="1:10" x14ac:dyDescent="0.45">
      <c r="A1832" t="s">
        <v>15</v>
      </c>
      <c r="B1832" t="s">
        <v>117</v>
      </c>
      <c r="C1832" t="s">
        <v>64</v>
      </c>
      <c r="D1832">
        <v>599</v>
      </c>
      <c r="G1832">
        <v>88.802436139999998</v>
      </c>
      <c r="H1832">
        <v>0.85739615599999996</v>
      </c>
      <c r="I1832">
        <v>1.5</v>
      </c>
      <c r="J1832">
        <v>1</v>
      </c>
    </row>
    <row r="1833" spans="1:10" x14ac:dyDescent="0.45">
      <c r="A1833" t="s">
        <v>15</v>
      </c>
      <c r="B1833" t="s">
        <v>117</v>
      </c>
      <c r="C1833" t="s">
        <v>64</v>
      </c>
      <c r="D1833">
        <v>565</v>
      </c>
      <c r="G1833">
        <v>88.802436139999998</v>
      </c>
      <c r="H1833">
        <v>0.85739615599999996</v>
      </c>
      <c r="I1833">
        <v>1.5</v>
      </c>
      <c r="J1833">
        <v>1</v>
      </c>
    </row>
    <row r="1834" spans="1:10" x14ac:dyDescent="0.45">
      <c r="A1834" t="s">
        <v>15</v>
      </c>
      <c r="B1834" t="s">
        <v>117</v>
      </c>
      <c r="C1834" t="s">
        <v>64</v>
      </c>
      <c r="D1834">
        <v>531</v>
      </c>
      <c r="G1834">
        <v>88.802436139999998</v>
      </c>
      <c r="H1834">
        <v>0.85739615599999996</v>
      </c>
      <c r="I1834">
        <v>1.5</v>
      </c>
      <c r="J1834">
        <v>1</v>
      </c>
    </row>
    <row r="1835" spans="1:10" x14ac:dyDescent="0.45">
      <c r="A1835" t="s">
        <v>15</v>
      </c>
      <c r="B1835" t="s">
        <v>117</v>
      </c>
      <c r="C1835" t="s">
        <v>64</v>
      </c>
      <c r="D1835">
        <v>497</v>
      </c>
      <c r="G1835">
        <v>88.802436139999998</v>
      </c>
      <c r="H1835">
        <v>0.85739615599999996</v>
      </c>
      <c r="I1835">
        <v>1.5</v>
      </c>
      <c r="J1835">
        <v>1</v>
      </c>
    </row>
    <row r="1836" spans="1:10" x14ac:dyDescent="0.45">
      <c r="A1836" t="s">
        <v>15</v>
      </c>
      <c r="B1836" t="s">
        <v>117</v>
      </c>
      <c r="C1836" t="s">
        <v>64</v>
      </c>
      <c r="D1836">
        <v>463</v>
      </c>
      <c r="G1836">
        <v>88.70771053</v>
      </c>
      <c r="H1836">
        <v>0.85942477399999995</v>
      </c>
      <c r="I1836">
        <v>1.5</v>
      </c>
      <c r="J1836">
        <v>1</v>
      </c>
    </row>
    <row r="1837" spans="1:10" x14ac:dyDescent="0.45">
      <c r="A1837" t="s">
        <v>15</v>
      </c>
      <c r="B1837" t="s">
        <v>117</v>
      </c>
      <c r="C1837" t="s">
        <v>64</v>
      </c>
      <c r="D1837">
        <v>429</v>
      </c>
      <c r="G1837">
        <v>88.059851620000003</v>
      </c>
      <c r="H1837">
        <v>0.86974913600000003</v>
      </c>
      <c r="I1837">
        <v>1.5</v>
      </c>
      <c r="J1837">
        <v>1</v>
      </c>
    </row>
    <row r="1838" spans="1:10" x14ac:dyDescent="0.45">
      <c r="A1838" t="s">
        <v>15</v>
      </c>
      <c r="B1838" t="s">
        <v>117</v>
      </c>
      <c r="C1838" t="s">
        <v>64</v>
      </c>
      <c r="D1838">
        <v>395</v>
      </c>
      <c r="G1838">
        <v>88.550518269999998</v>
      </c>
      <c r="H1838">
        <v>0.94177950899999996</v>
      </c>
      <c r="I1838">
        <v>1.5</v>
      </c>
      <c r="J1838">
        <v>1</v>
      </c>
    </row>
    <row r="1839" spans="1:10" x14ac:dyDescent="0.45">
      <c r="A1839" t="s">
        <v>15</v>
      </c>
      <c r="B1839" t="s">
        <v>117</v>
      </c>
      <c r="C1839" t="s">
        <v>64</v>
      </c>
      <c r="D1839">
        <v>361</v>
      </c>
      <c r="G1839">
        <v>88.100219420000002</v>
      </c>
      <c r="H1839">
        <v>0.85438726799999998</v>
      </c>
      <c r="I1839">
        <v>1.5</v>
      </c>
      <c r="J1839">
        <v>1</v>
      </c>
    </row>
    <row r="1840" spans="1:10" x14ac:dyDescent="0.45">
      <c r="A1840" t="s">
        <v>15</v>
      </c>
      <c r="B1840" t="s">
        <v>117</v>
      </c>
      <c r="C1840" t="s">
        <v>64</v>
      </c>
      <c r="D1840">
        <v>327</v>
      </c>
      <c r="G1840">
        <v>89.113957499999998</v>
      </c>
      <c r="H1840">
        <v>0.84648769099999999</v>
      </c>
      <c r="I1840">
        <v>1.5</v>
      </c>
      <c r="J1840">
        <v>1</v>
      </c>
    </row>
    <row r="1841" spans="1:10" x14ac:dyDescent="0.45">
      <c r="A1841" t="s">
        <v>15</v>
      </c>
      <c r="B1841" t="s">
        <v>117</v>
      </c>
      <c r="C1841" t="s">
        <v>64</v>
      </c>
      <c r="D1841">
        <v>293</v>
      </c>
      <c r="G1841">
        <v>91.525796639999996</v>
      </c>
      <c r="H1841">
        <v>0.76343935600000001</v>
      </c>
      <c r="I1841">
        <v>1.5</v>
      </c>
      <c r="J1841">
        <v>1</v>
      </c>
    </row>
    <row r="1842" spans="1:10" x14ac:dyDescent="0.45">
      <c r="A1842" t="s">
        <v>15</v>
      </c>
      <c r="B1842" t="s">
        <v>117</v>
      </c>
      <c r="C1842" t="s">
        <v>64</v>
      </c>
      <c r="D1842">
        <v>259</v>
      </c>
      <c r="G1842">
        <v>110.4119475</v>
      </c>
      <c r="H1842">
        <v>0.87196671100000001</v>
      </c>
      <c r="I1842">
        <v>1.5</v>
      </c>
      <c r="J1842">
        <v>1</v>
      </c>
    </row>
    <row r="1843" spans="1:10" x14ac:dyDescent="0.45">
      <c r="A1843" t="s">
        <v>15</v>
      </c>
      <c r="B1843" t="s">
        <v>117</v>
      </c>
      <c r="C1843" t="s">
        <v>64</v>
      </c>
      <c r="D1843">
        <v>225</v>
      </c>
      <c r="G1843">
        <v>100.38111050000001</v>
      </c>
      <c r="H1843">
        <v>0.83810465599999995</v>
      </c>
      <c r="I1843">
        <v>1.5</v>
      </c>
      <c r="J1843">
        <v>1</v>
      </c>
    </row>
    <row r="1844" spans="1:10" x14ac:dyDescent="0.45">
      <c r="A1844" t="s">
        <v>15</v>
      </c>
      <c r="B1844" t="s">
        <v>117</v>
      </c>
      <c r="C1844" t="s">
        <v>64</v>
      </c>
      <c r="D1844">
        <v>191</v>
      </c>
      <c r="G1844">
        <v>107.3858372</v>
      </c>
      <c r="H1844">
        <v>0.95983258299999996</v>
      </c>
      <c r="I1844">
        <v>1.5</v>
      </c>
      <c r="J1844">
        <v>1</v>
      </c>
    </row>
    <row r="1845" spans="1:10" x14ac:dyDescent="0.45">
      <c r="A1845" t="s">
        <v>15</v>
      </c>
      <c r="B1845" t="s">
        <v>117</v>
      </c>
      <c r="C1845" t="s">
        <v>64</v>
      </c>
      <c r="D1845">
        <v>157</v>
      </c>
      <c r="G1845">
        <v>105.2061909</v>
      </c>
      <c r="H1845">
        <v>0.99611928999999999</v>
      </c>
      <c r="I1845">
        <v>1.5</v>
      </c>
      <c r="J1845">
        <v>1</v>
      </c>
    </row>
    <row r="1846" spans="1:10" x14ac:dyDescent="0.45">
      <c r="A1846" t="s">
        <v>15</v>
      </c>
      <c r="B1846" t="s">
        <v>117</v>
      </c>
      <c r="C1846" t="s">
        <v>64</v>
      </c>
      <c r="D1846">
        <v>123</v>
      </c>
      <c r="G1846">
        <v>101.5230935</v>
      </c>
      <c r="H1846">
        <v>1</v>
      </c>
      <c r="I1846">
        <v>1.5</v>
      </c>
      <c r="J1846">
        <v>1</v>
      </c>
    </row>
    <row r="1847" spans="1:10" x14ac:dyDescent="0.45">
      <c r="A1847" t="s">
        <v>15</v>
      </c>
      <c r="B1847" t="s">
        <v>117</v>
      </c>
      <c r="C1847" t="s">
        <v>64</v>
      </c>
      <c r="D1847">
        <v>89</v>
      </c>
      <c r="I1847">
        <v>1.5</v>
      </c>
      <c r="J1847">
        <v>1</v>
      </c>
    </row>
    <row r="1848" spans="1:10" x14ac:dyDescent="0.45">
      <c r="A1848" t="s">
        <v>15</v>
      </c>
      <c r="B1848" t="s">
        <v>117</v>
      </c>
      <c r="C1848" t="s">
        <v>64</v>
      </c>
      <c r="D1848">
        <v>55</v>
      </c>
      <c r="I1848">
        <v>1.5</v>
      </c>
      <c r="J1848">
        <v>1</v>
      </c>
    </row>
    <row r="1849" spans="1:10" x14ac:dyDescent="0.45">
      <c r="A1849" t="s">
        <v>15</v>
      </c>
      <c r="B1849" t="s">
        <v>117</v>
      </c>
      <c r="C1849" t="s">
        <v>64</v>
      </c>
      <c r="D1849">
        <v>21</v>
      </c>
      <c r="I1849">
        <v>1.5</v>
      </c>
      <c r="J1849">
        <v>1</v>
      </c>
    </row>
    <row r="1850" spans="1:10" x14ac:dyDescent="0.45">
      <c r="A1850" t="s">
        <v>15</v>
      </c>
      <c r="B1850" t="s">
        <v>117</v>
      </c>
      <c r="C1850" t="s">
        <v>76</v>
      </c>
      <c r="D1850">
        <v>667</v>
      </c>
      <c r="G1850">
        <v>88.802436139999998</v>
      </c>
      <c r="H1850">
        <v>0.85739615599999996</v>
      </c>
      <c r="I1850">
        <v>1.5</v>
      </c>
      <c r="J1850">
        <v>1</v>
      </c>
    </row>
    <row r="1851" spans="1:10" x14ac:dyDescent="0.45">
      <c r="A1851" t="s">
        <v>15</v>
      </c>
      <c r="B1851" t="s">
        <v>117</v>
      </c>
      <c r="C1851" t="s">
        <v>76</v>
      </c>
      <c r="D1851">
        <v>633</v>
      </c>
      <c r="G1851">
        <v>88.802436139999998</v>
      </c>
      <c r="H1851">
        <v>0.85739615599999996</v>
      </c>
      <c r="I1851">
        <v>1.5</v>
      </c>
      <c r="J1851">
        <v>1</v>
      </c>
    </row>
    <row r="1852" spans="1:10" x14ac:dyDescent="0.45">
      <c r="A1852" t="s">
        <v>15</v>
      </c>
      <c r="B1852" t="s">
        <v>117</v>
      </c>
      <c r="C1852" t="s">
        <v>76</v>
      </c>
      <c r="D1852">
        <v>599</v>
      </c>
      <c r="G1852">
        <v>88.802436139999998</v>
      </c>
      <c r="H1852">
        <v>0.85739615599999996</v>
      </c>
      <c r="I1852">
        <v>1.5</v>
      </c>
      <c r="J1852">
        <v>1</v>
      </c>
    </row>
    <row r="1853" spans="1:10" x14ac:dyDescent="0.45">
      <c r="A1853" t="s">
        <v>15</v>
      </c>
      <c r="B1853" t="s">
        <v>117</v>
      </c>
      <c r="C1853" t="s">
        <v>76</v>
      </c>
      <c r="D1853">
        <v>565</v>
      </c>
      <c r="G1853">
        <v>88.802436139999998</v>
      </c>
      <c r="H1853">
        <v>0.85739615599999996</v>
      </c>
      <c r="I1853">
        <v>1.5</v>
      </c>
      <c r="J1853">
        <v>1</v>
      </c>
    </row>
    <row r="1854" spans="1:10" x14ac:dyDescent="0.45">
      <c r="A1854" t="s">
        <v>15</v>
      </c>
      <c r="B1854" t="s">
        <v>117</v>
      </c>
      <c r="C1854" t="s">
        <v>76</v>
      </c>
      <c r="D1854">
        <v>531</v>
      </c>
      <c r="G1854">
        <v>88.802436139999998</v>
      </c>
      <c r="H1854">
        <v>0.85739615599999996</v>
      </c>
      <c r="I1854">
        <v>1.5</v>
      </c>
      <c r="J1854">
        <v>1</v>
      </c>
    </row>
    <row r="1855" spans="1:10" x14ac:dyDescent="0.45">
      <c r="A1855" t="s">
        <v>15</v>
      </c>
      <c r="B1855" t="s">
        <v>117</v>
      </c>
      <c r="C1855" t="s">
        <v>76</v>
      </c>
      <c r="D1855">
        <v>497</v>
      </c>
      <c r="G1855">
        <v>88.802436139999998</v>
      </c>
      <c r="H1855">
        <v>0.85739615599999996</v>
      </c>
      <c r="I1855">
        <v>1.5</v>
      </c>
      <c r="J1855">
        <v>1</v>
      </c>
    </row>
    <row r="1856" spans="1:10" x14ac:dyDescent="0.45">
      <c r="A1856" t="s">
        <v>15</v>
      </c>
      <c r="B1856" t="s">
        <v>117</v>
      </c>
      <c r="C1856" t="s">
        <v>76</v>
      </c>
      <c r="D1856">
        <v>463</v>
      </c>
      <c r="G1856">
        <v>88.802436139999998</v>
      </c>
      <c r="H1856">
        <v>0.85739615599999996</v>
      </c>
      <c r="I1856">
        <v>1.5</v>
      </c>
      <c r="J1856">
        <v>1</v>
      </c>
    </row>
    <row r="1857" spans="1:10" x14ac:dyDescent="0.45">
      <c r="A1857" t="s">
        <v>15</v>
      </c>
      <c r="B1857" t="s">
        <v>117</v>
      </c>
      <c r="C1857" t="s">
        <v>76</v>
      </c>
      <c r="D1857">
        <v>429</v>
      </c>
      <c r="G1857">
        <v>88.802436139999998</v>
      </c>
      <c r="H1857">
        <v>0.85739615599999996</v>
      </c>
      <c r="I1857">
        <v>1.5</v>
      </c>
      <c r="J1857">
        <v>1</v>
      </c>
    </row>
    <row r="1858" spans="1:10" x14ac:dyDescent="0.45">
      <c r="A1858" t="s">
        <v>15</v>
      </c>
      <c r="B1858" t="s">
        <v>117</v>
      </c>
      <c r="C1858" t="s">
        <v>76</v>
      </c>
      <c r="D1858">
        <v>395</v>
      </c>
      <c r="G1858">
        <v>88.802436139999998</v>
      </c>
      <c r="H1858">
        <v>0.85739615599999996</v>
      </c>
      <c r="I1858">
        <v>1.5</v>
      </c>
      <c r="J1858">
        <v>1</v>
      </c>
    </row>
    <row r="1859" spans="1:10" x14ac:dyDescent="0.45">
      <c r="A1859" t="s">
        <v>15</v>
      </c>
      <c r="B1859" t="s">
        <v>117</v>
      </c>
      <c r="C1859" t="s">
        <v>76</v>
      </c>
      <c r="D1859">
        <v>361</v>
      </c>
      <c r="G1859">
        <v>88.63655756</v>
      </c>
      <c r="H1859">
        <v>0.85705651800000004</v>
      </c>
      <c r="I1859">
        <v>1.5</v>
      </c>
      <c r="J1859">
        <v>1</v>
      </c>
    </row>
    <row r="1860" spans="1:10" x14ac:dyDescent="0.45">
      <c r="A1860" t="s">
        <v>15</v>
      </c>
      <c r="B1860" t="s">
        <v>117</v>
      </c>
      <c r="C1860" t="s">
        <v>76</v>
      </c>
      <c r="D1860">
        <v>327</v>
      </c>
      <c r="G1860">
        <v>88.425136309999999</v>
      </c>
      <c r="H1860">
        <v>0.856588919</v>
      </c>
      <c r="I1860">
        <v>1.5</v>
      </c>
      <c r="J1860">
        <v>1</v>
      </c>
    </row>
    <row r="1861" spans="1:10" x14ac:dyDescent="0.45">
      <c r="A1861" t="s">
        <v>15</v>
      </c>
      <c r="B1861" t="s">
        <v>117</v>
      </c>
      <c r="C1861" t="s">
        <v>76</v>
      </c>
      <c r="D1861">
        <v>293</v>
      </c>
      <c r="G1861">
        <v>87.943909039999994</v>
      </c>
      <c r="H1861">
        <v>0.85537131899999996</v>
      </c>
      <c r="I1861">
        <v>1.5</v>
      </c>
      <c r="J1861">
        <v>1</v>
      </c>
    </row>
    <row r="1862" spans="1:10" x14ac:dyDescent="0.45">
      <c r="A1862" t="s">
        <v>15</v>
      </c>
      <c r="B1862" t="s">
        <v>117</v>
      </c>
      <c r="C1862" t="s">
        <v>76</v>
      </c>
      <c r="D1862">
        <v>259</v>
      </c>
      <c r="G1862">
        <v>86.368761039999995</v>
      </c>
      <c r="H1862">
        <v>0.84962338000000004</v>
      </c>
      <c r="I1862">
        <v>1.5</v>
      </c>
      <c r="J1862">
        <v>1</v>
      </c>
    </row>
    <row r="1863" spans="1:10" x14ac:dyDescent="0.45">
      <c r="A1863" t="s">
        <v>15</v>
      </c>
      <c r="B1863" t="s">
        <v>117</v>
      </c>
      <c r="C1863" t="s">
        <v>76</v>
      </c>
      <c r="D1863">
        <v>225</v>
      </c>
      <c r="G1863">
        <v>85.646638390000007</v>
      </c>
      <c r="H1863">
        <v>0.845843224</v>
      </c>
      <c r="I1863">
        <v>1.5</v>
      </c>
      <c r="J1863">
        <v>1</v>
      </c>
    </row>
    <row r="1864" spans="1:10" x14ac:dyDescent="0.45">
      <c r="A1864" t="s">
        <v>15</v>
      </c>
      <c r="B1864" t="s">
        <v>117</v>
      </c>
      <c r="C1864" t="s">
        <v>76</v>
      </c>
      <c r="D1864">
        <v>191</v>
      </c>
      <c r="G1864">
        <v>87.414005279999998</v>
      </c>
      <c r="H1864">
        <v>0.83909552200000004</v>
      </c>
      <c r="I1864">
        <v>1.5</v>
      </c>
      <c r="J1864">
        <v>1</v>
      </c>
    </row>
    <row r="1865" spans="1:10" x14ac:dyDescent="0.45">
      <c r="A1865" t="s">
        <v>15</v>
      </c>
      <c r="B1865" t="s">
        <v>117</v>
      </c>
      <c r="C1865" t="s">
        <v>76</v>
      </c>
      <c r="D1865">
        <v>157</v>
      </c>
      <c r="G1865">
        <v>103.2992366</v>
      </c>
      <c r="H1865">
        <v>0.90740017799999995</v>
      </c>
      <c r="I1865">
        <v>1.5</v>
      </c>
      <c r="J1865">
        <v>1</v>
      </c>
    </row>
    <row r="1866" spans="1:10" x14ac:dyDescent="0.45">
      <c r="A1866" t="s">
        <v>15</v>
      </c>
      <c r="B1866" t="s">
        <v>117</v>
      </c>
      <c r="C1866" t="s">
        <v>76</v>
      </c>
      <c r="D1866">
        <v>123</v>
      </c>
      <c r="G1866">
        <v>95.578496049999998</v>
      </c>
      <c r="H1866">
        <v>1</v>
      </c>
      <c r="I1866">
        <v>1.5</v>
      </c>
      <c r="J1866">
        <v>1</v>
      </c>
    </row>
    <row r="1867" spans="1:10" x14ac:dyDescent="0.45">
      <c r="A1867" t="s">
        <v>15</v>
      </c>
      <c r="B1867" t="s">
        <v>117</v>
      </c>
      <c r="C1867" t="s">
        <v>76</v>
      </c>
      <c r="D1867">
        <v>89</v>
      </c>
      <c r="H1867">
        <v>0</v>
      </c>
      <c r="I1867">
        <v>1.5</v>
      </c>
      <c r="J1867">
        <v>1</v>
      </c>
    </row>
    <row r="1868" spans="1:10" x14ac:dyDescent="0.45">
      <c r="A1868" t="s">
        <v>15</v>
      </c>
      <c r="B1868" t="s">
        <v>117</v>
      </c>
      <c r="C1868" t="s">
        <v>76</v>
      </c>
      <c r="D1868">
        <v>55</v>
      </c>
      <c r="I1868">
        <v>1.5</v>
      </c>
      <c r="J1868">
        <v>1</v>
      </c>
    </row>
    <row r="1869" spans="1:10" x14ac:dyDescent="0.45">
      <c r="A1869" t="s">
        <v>15</v>
      </c>
      <c r="B1869" t="s">
        <v>117</v>
      </c>
      <c r="C1869" t="s">
        <v>76</v>
      </c>
      <c r="D1869">
        <v>21</v>
      </c>
      <c r="I1869">
        <v>1.5</v>
      </c>
      <c r="J1869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Data for stats analysis (percol</vt:lpstr>
      <vt:lpstr>Basic porosity analysis</vt:lpstr>
      <vt:lpstr>Interconnectivity with borders</vt:lpstr>
      <vt:lpstr>Percolation analysis borders</vt:lpstr>
      <vt:lpstr>Pores size distribution No bord</vt:lpstr>
      <vt:lpstr>percolation analysis no borders</vt:lpstr>
      <vt:lpstr>Interconnectivity </vt:lpstr>
      <vt:lpstr>Pore distribution mean mode</vt:lpstr>
      <vt:lpstr>Segmented Percolation Analysis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</dc:creator>
  <cp:lastModifiedBy>Malavika</cp:lastModifiedBy>
  <dcterms:created xsi:type="dcterms:W3CDTF">2019-07-26T13:15:30Z</dcterms:created>
  <dcterms:modified xsi:type="dcterms:W3CDTF">2020-03-30T14:36:56Z</dcterms:modified>
</cp:coreProperties>
</file>