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wner\Downloads\"/>
    </mc:Choice>
  </mc:AlternateContent>
  <bookViews>
    <workbookView xWindow="0" yWindow="0" windowWidth="28800" windowHeight="10800"/>
  </bookViews>
  <sheets>
    <sheet name="TS" sheetId="6" r:id="rId1"/>
    <sheet name="SPR" sheetId="7" r:id="rId2"/>
    <sheet name="nMS" sheetId="10" r:id="rId3"/>
  </sheets>
  <definedNames>
    <definedName name="_xlnm._FilterDatabase" localSheetId="2" hidden="1">nMS!#REF!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7" i="10" l="1"/>
  <c r="M47" i="10"/>
  <c r="O42" i="10"/>
  <c r="M42" i="10"/>
  <c r="D74" i="6" l="1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3" i="6"/>
  <c r="D2" i="6"/>
</calcChain>
</file>

<file path=xl/sharedStrings.xml><?xml version="1.0" encoding="utf-8"?>
<sst xmlns="http://schemas.openxmlformats.org/spreadsheetml/2006/main" count="122" uniqueCount="108">
  <si>
    <t>R31</t>
  </si>
  <si>
    <t>IG62</t>
  </si>
  <si>
    <t>DMSO / %</t>
  </si>
  <si>
    <t>MS</t>
  </si>
  <si>
    <t>[EthR]</t>
  </si>
  <si>
    <t>Samples</t>
  </si>
  <si>
    <t>Volume</t>
  </si>
  <si>
    <t>uL</t>
  </si>
  <si>
    <t>uM</t>
  </si>
  <si>
    <t>TS</t>
  </si>
  <si>
    <t>Fragment</t>
  </si>
  <si>
    <t>mg</t>
  </si>
  <si>
    <t>7A3</t>
  </si>
  <si>
    <t>7A8</t>
  </si>
  <si>
    <t>7C6</t>
  </si>
  <si>
    <t>7H3</t>
  </si>
  <si>
    <t>7A9</t>
  </si>
  <si>
    <t>7B11</t>
  </si>
  <si>
    <t>7C11</t>
  </si>
  <si>
    <t>7D9</t>
  </si>
  <si>
    <t>7E8</t>
  </si>
  <si>
    <t>7F10</t>
  </si>
  <si>
    <t>7G7</t>
  </si>
  <si>
    <t>7G9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</si>
  <si>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</si>
  <si>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</si>
  <si>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</si>
  <si>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</si>
  <si>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</si>
  <si>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</si>
  <si>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</si>
  <si>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</si>
  <si>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</si>
  <si>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</si>
  <si>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</si>
  <si>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</si>
  <si>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</si>
  <si>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</si>
  <si>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</si>
  <si>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</si>
  <si>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</si>
  <si>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</si>
  <si>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</si>
  <si>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</si>
  <si>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C02</t>
  </si>
  <si>
    <t>C03</t>
  </si>
  <si>
    <t>C04</t>
  </si>
  <si>
    <t>C05</t>
  </si>
  <si>
    <t>C06</t>
  </si>
  <si>
    <t>C08</t>
  </si>
  <si>
    <t>C10</t>
  </si>
  <si>
    <t>C11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</si>
  <si>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</si>
  <si>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</si>
  <si>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</si>
  <si>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</si>
  <si>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</si>
  <si>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</si>
  <si>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</si>
  <si>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</si>
  <si>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</si>
  <si>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E02</t>
  </si>
  <si>
    <t>E03</t>
  </si>
  <si>
    <t>E04</t>
  </si>
  <si>
    <t>E07</t>
  </si>
  <si>
    <t>E08</t>
  </si>
  <si>
    <t>E09</t>
  </si>
  <si>
    <t>E10</t>
  </si>
  <si>
    <t>E11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</si>
  <si>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</si>
  <si>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</si>
  <si>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</si>
  <si>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</si>
  <si>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</si>
  <si>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</si>
  <si>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</si>
  <si>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</si>
  <si>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</si>
  <si>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G02</t>
  </si>
  <si>
    <t>G03</t>
  </si>
  <si>
    <t>G04</t>
  </si>
  <si>
    <t>G05</t>
  </si>
  <si>
    <t>G07</t>
  </si>
  <si>
    <t>G08</t>
  </si>
  <si>
    <t>G09</t>
  </si>
  <si>
    <t>G10</t>
  </si>
  <si>
    <t>G11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</si>
  <si>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</si>
  <si>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</si>
  <si>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</si>
  <si>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</si>
  <si>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</si>
  <si>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</si>
  <si>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</si>
  <si>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</si>
  <si>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</si>
  <si>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</si>
  <si>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Fragments</t>
  </si>
  <si>
    <t>Average</t>
  </si>
  <si>
    <t>Stdev</t>
  </si>
  <si>
    <t>PON193</t>
  </si>
  <si>
    <t>Screen 1</t>
  </si>
  <si>
    <t>Screen 2</t>
  </si>
  <si>
    <t xml:space="preserve">Trial1 </t>
  </si>
  <si>
    <t>Trial 2</t>
  </si>
  <si>
    <t>log[Conc] / uM</t>
  </si>
  <si>
    <t>BDM compound</t>
  </si>
  <si>
    <t>With R31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</si>
</sst>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2" fontId="0" fillId="0" borderId="0" xfId="0" applyNumberFormat="1"/>
    <xf numFmtId="164" fontId="0" fillId="0" borderId="0" xfId="0" applyNumberFormat="1"/>
    <xf numFmtId="11" fontId="0" fillId="0" borderId="0" xfId="0" quotePrefix="1" applyNumberFormat="1"/>
    <xf numFmtId="2" fontId="2" fillId="0" borderId="0" xfId="0" applyNumberFormat="1" applyFont="1" applyFill="1" applyAlignment="1" applyProtection="1">
      <alignment horizontal="center" vertical="top"/>
      <protection locked="0"/>
    </xf>
    <xf numFmtId="2" fontId="0" fillId="0" borderId="0" xfId="0" applyNumberFormat="1" applyFont="1" applyFill="1" applyAlignment="1" applyProtection="1">
      <alignment horizontal="center" vertical="top"/>
      <protection locked="0"/>
    </xf>
    <xf numFmtId="0" fontId="3" fillId="0" borderId="0" xfId="0" applyFont="1"/>
    <xf numFmtId="0" fontId="3" fillId="0" borderId="0" xfId="0" applyFont="1" applyFill="1"/>
    <xf numFmtId="0" fontId="0" fillId="0" borderId="0" xfId="0" applyFill="1"/>
    <xf numFmtId="0" fontId="2" fillId="0" borderId="0" xfId="0" applyNumberFormat="1" applyFont="1" applyFill="1" applyAlignment="1" applyProtection="1">
      <alignment horizontal="center" vertical="top"/>
      <protection locked="0"/>
    </xf>
    <xf numFmtId="2" fontId="0" fillId="0" borderId="0" xfId="0" applyNumberFormat="1" applyFill="1"/>
    <xf numFmtId="11" fontId="3" fillId="0" borderId="0" xfId="0" quotePrefix="1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5"/>
  <sheetViews>
    <sheetView tabSelected="1" zoomScaleNormal="100" workbookViewId="0"/>
  </sheetViews>
  <sheetFormatPr defaultRowHeight="15" x14ac:dyDescent="0.25"/>
  <cols>
    <col min="1" max="16384" width="9.140625" style="9"/>
  </cols>
  <sheetData>
    <row r="1" spans="1:4" x14ac:dyDescent="0.25">
      <c r="A1" s="8" t="s">
        <v>10</v>
      </c>
      <c r="B1" s="8" t="s">
        <v>101</v>
      </c>
      <c r="C1" s="8" t="s">
        <v>102</v>
      </c>
      <c r="D1" s="8" t="s">
        <v>98</v>
      </c>
    </row>
    <row r="2" spans="1:4" x14ac:dyDescent="0.25">
      <c r="A2" s="9" t="s">
        <v>24</v>
      </c>
      <c r="B2" s="9">
        <v>0</v>
      </c>
      <c r="C2" s="9">
        <v>0</v>
      </c>
      <c r="D2" s="9">
        <f>AVERAGE(B2:C2)</f>
        <v>0</v>
      </c>
    </row>
    <row r="3" spans="1:4" x14ac:dyDescent="0.25">
      <c r="A3" s="9" t="s">
        <v>25</v>
      </c>
      <c r="B3" s="9">
        <v>0</v>
      </c>
      <c r="C3" s="9">
        <v>-0.5</v>
      </c>
      <c r="D3" s="9">
        <f t="shared" ref="D3:D59" si="0">AVERAGE(B3:C3)</f>
        <v>-0.25</v>
      </c>
    </row>
    <row r="4" spans="1:4" x14ac:dyDescent="0.25">
      <c r="A4" s="9" t="s">
        <v>26</v>
      </c>
      <c r="B4" s="9">
        <v>-0.5</v>
      </c>
      <c r="C4" s="9">
        <v>-0.5</v>
      </c>
      <c r="D4" s="9">
        <f t="shared" si="0"/>
        <v>-0.5</v>
      </c>
    </row>
    <row r="5" spans="1:4" x14ac:dyDescent="0.25">
      <c r="A5" s="9" t="s">
        <v>27</v>
      </c>
      <c r="B5" s="9">
        <v>-1.5</v>
      </c>
      <c r="C5" s="9">
        <v>0.5</v>
      </c>
      <c r="D5" s="9">
        <f t="shared" si="0"/>
        <v>-0.5</v>
      </c>
    </row>
    <row r="6" spans="1:4" x14ac:dyDescent="0.25">
      <c r="A6" s="9" t="s">
        <v>28</v>
      </c>
      <c r="B6" s="9">
        <v>-1</v>
      </c>
      <c r="C6" s="9">
        <v>0.5</v>
      </c>
      <c r="D6" s="9">
        <f t="shared" si="0"/>
        <v>-0.25</v>
      </c>
    </row>
    <row r="7" spans="1:4" x14ac:dyDescent="0.25">
      <c r="A7" s="9" t="s">
        <v>29</v>
      </c>
      <c r="B7" s="9">
        <v>-1</v>
      </c>
      <c r="C7" s="9">
        <v>-1</v>
      </c>
      <c r="D7" s="9">
        <f t="shared" si="0"/>
        <v>-1</v>
      </c>
    </row>
    <row r="8" spans="1:4" x14ac:dyDescent="0.25">
      <c r="A8" s="9" t="s">
        <v>30</v>
      </c>
      <c r="B8" s="9">
        <v>1</v>
      </c>
      <c r="C8" s="9">
        <v>1.5</v>
      </c>
      <c r="D8" s="9">
        <f t="shared" si="0"/>
        <v>1.25</v>
      </c>
    </row>
    <row r="9" spans="1:4" x14ac:dyDescent="0.25">
      <c r="A9" s="9" t="s">
        <v>31</v>
      </c>
      <c r="B9" s="9">
        <v>0.5</v>
      </c>
      <c r="C9" s="9">
        <v>1.5</v>
      </c>
      <c r="D9" s="9">
        <f t="shared" si="0"/>
        <v>1</v>
      </c>
    </row>
    <row r="10" spans="1:4" x14ac:dyDescent="0.25">
      <c r="A10" s="9" t="s">
        <v>32</v>
      </c>
      <c r="B10" s="9">
        <v>-1</v>
      </c>
      <c r="C10" s="9">
        <v>0.5</v>
      </c>
      <c r="D10" s="9">
        <f t="shared" si="0"/>
        <v>-0.25</v>
      </c>
    </row>
    <row r="11" spans="1:4" x14ac:dyDescent="0.25">
      <c r="A11" s="9" t="s">
        <v>33</v>
      </c>
      <c r="B11" s="9">
        <v>-0.5</v>
      </c>
      <c r="C11" s="9">
        <v>-0.5</v>
      </c>
      <c r="D11" s="9">
        <f t="shared" si="0"/>
        <v>-0.5</v>
      </c>
    </row>
    <row r="12" spans="1:4" x14ac:dyDescent="0.25">
      <c r="A12" s="9" t="s">
        <v>34</v>
      </c>
      <c r="B12" s="9">
        <v>-0.5</v>
      </c>
      <c r="C12" s="9">
        <v>0</v>
      </c>
      <c r="D12" s="9">
        <f t="shared" si="0"/>
        <v>-0.25</v>
      </c>
    </row>
    <row r="13" spans="1:4" x14ac:dyDescent="0.25">
      <c r="A13" s="9" t="s">
        <v>35</v>
      </c>
      <c r="B13" s="9">
        <v>-0.5</v>
      </c>
      <c r="C13" s="9">
        <v>0</v>
      </c>
      <c r="D13" s="9">
        <f t="shared" si="0"/>
        <v>-0.25</v>
      </c>
    </row>
    <row r="14" spans="1:4" x14ac:dyDescent="0.25">
      <c r="A14" s="9" t="s">
        <v>36</v>
      </c>
      <c r="B14" s="9">
        <v>0</v>
      </c>
      <c r="C14" s="9">
        <v>0.5</v>
      </c>
      <c r="D14" s="9">
        <f t="shared" si="0"/>
        <v>0.25</v>
      </c>
    </row>
    <row r="15" spans="1:4" x14ac:dyDescent="0.25">
      <c r="A15" s="9" t="s">
        <v>37</v>
      </c>
      <c r="B15" s="9">
        <v>0</v>
      </c>
      <c r="C15" s="9">
        <v>0</v>
      </c>
      <c r="D15" s="9">
        <f t="shared" si="0"/>
        <v>0</v>
      </c>
    </row>
    <row r="16" spans="1:4" x14ac:dyDescent="0.25">
      <c r="A16" s="9" t="s">
        <v>38</v>
      </c>
      <c r="B16" s="9">
        <v>0</v>
      </c>
      <c r="C16" s="9">
        <v>0</v>
      </c>
      <c r="D16" s="9">
        <f t="shared" si="0"/>
        <v>0</v>
      </c>
    </row>
    <row r="17" spans="1:4" x14ac:dyDescent="0.25">
      <c r="A17" s="9" t="s">
        <v>39</v>
      </c>
      <c r="B17" s="9">
        <v>0</v>
      </c>
      <c r="C17" s="9">
        <v>0</v>
      </c>
      <c r="D17" s="9">
        <f t="shared" si="0"/>
        <v>0</v>
      </c>
    </row>
    <row r="18" spans="1:4" x14ac:dyDescent="0.25">
      <c r="A18" s="9" t="s">
        <v>40</v>
      </c>
      <c r="B18" s="9">
        <v>-1.5</v>
      </c>
      <c r="C18" s="9">
        <v>-1</v>
      </c>
      <c r="D18" s="9">
        <f t="shared" si="0"/>
        <v>-1.25</v>
      </c>
    </row>
    <row r="19" spans="1:4" x14ac:dyDescent="0.25">
      <c r="A19" s="9" t="s">
        <v>41</v>
      </c>
      <c r="B19" s="9">
        <v>0</v>
      </c>
      <c r="C19" s="9">
        <v>0.5</v>
      </c>
      <c r="D19" s="9">
        <f t="shared" si="0"/>
        <v>0.25</v>
      </c>
    </row>
    <row r="20" spans="1:4" x14ac:dyDescent="0.25">
      <c r="A20" s="9" t="s">
        <v>42</v>
      </c>
      <c r="B20" s="9">
        <v>0</v>
      </c>
      <c r="C20" s="9">
        <v>0.5</v>
      </c>
      <c r="D20" s="9">
        <f t="shared" si="0"/>
        <v>0.25</v>
      </c>
    </row>
    <row r="21" spans="1:4" x14ac:dyDescent="0.25">
      <c r="A21" s="9" t="s">
        <v>43</v>
      </c>
      <c r="B21" s="9">
        <v>0</v>
      </c>
      <c r="C21" s="9">
        <v>-1</v>
      </c>
      <c r="D21" s="9">
        <f t="shared" si="0"/>
        <v>-0.5</v>
      </c>
    </row>
    <row r="22" spans="1:4" x14ac:dyDescent="0.25">
      <c r="A22" s="9" t="s">
        <v>44</v>
      </c>
      <c r="B22" s="9">
        <v>-0.5</v>
      </c>
      <c r="C22" s="9">
        <v>0.5</v>
      </c>
      <c r="D22" s="9">
        <f t="shared" si="0"/>
        <v>0</v>
      </c>
    </row>
    <row r="23" spans="1:4" x14ac:dyDescent="0.25">
      <c r="A23" s="9" t="s">
        <v>45</v>
      </c>
      <c r="B23" s="9">
        <v>0</v>
      </c>
      <c r="C23" s="9">
        <v>0</v>
      </c>
      <c r="D23" s="9">
        <f t="shared" si="0"/>
        <v>0</v>
      </c>
    </row>
    <row r="24" spans="1:4" x14ac:dyDescent="0.25">
      <c r="A24" s="9" t="s">
        <v>46</v>
      </c>
      <c r="B24" s="9">
        <v>0</v>
      </c>
      <c r="C24" s="9">
        <v>0.5</v>
      </c>
      <c r="D24" s="9">
        <f t="shared" si="0"/>
        <v>0.25</v>
      </c>
    </row>
    <row r="25" spans="1:4" x14ac:dyDescent="0.25">
      <c r="A25" s="9" t="s">
        <v>47</v>
      </c>
      <c r="B25" s="9">
        <v>0</v>
      </c>
      <c r="C25" s="9">
        <v>0.5</v>
      </c>
      <c r="D25" s="9">
        <f t="shared" si="0"/>
        <v>0.25</v>
      </c>
    </row>
    <row r="26" spans="1:4" x14ac:dyDescent="0.25">
      <c r="A26" s="9" t="s">
        <v>48</v>
      </c>
      <c r="B26" s="9">
        <v>0.5</v>
      </c>
      <c r="C26" s="9">
        <v>1</v>
      </c>
      <c r="D26" s="9">
        <f t="shared" si="0"/>
        <v>0.75</v>
      </c>
    </row>
    <row r="27" spans="1:4" x14ac:dyDescent="0.25">
      <c r="A27" s="9" t="s">
        <v>49</v>
      </c>
      <c r="B27" s="9">
        <v>1</v>
      </c>
      <c r="C27" s="9">
        <v>1</v>
      </c>
      <c r="D27" s="9">
        <f t="shared" si="0"/>
        <v>1</v>
      </c>
    </row>
    <row r="28" spans="1:4" x14ac:dyDescent="0.25">
      <c r="A28" s="9" t="s">
        <v>50</v>
      </c>
      <c r="B28" s="9">
        <v>0.5</v>
      </c>
      <c r="C28" s="9">
        <v>-0.5</v>
      </c>
      <c r="D28" s="9">
        <f t="shared" si="0"/>
        <v>0</v>
      </c>
    </row>
    <row r="29" spans="1:4" x14ac:dyDescent="0.25">
      <c r="A29" s="9" t="s">
        <v>51</v>
      </c>
      <c r="B29" s="9">
        <v>1</v>
      </c>
      <c r="C29" s="9">
        <v>0.5</v>
      </c>
      <c r="D29" s="9">
        <f t="shared" si="0"/>
        <v>0.75</v>
      </c>
    </row>
    <row r="30" spans="1:4" x14ac:dyDescent="0.25">
      <c r="A30" s="9" t="s">
        <v>52</v>
      </c>
      <c r="B30" s="9">
        <v>0</v>
      </c>
      <c r="C30" s="9">
        <v>1</v>
      </c>
      <c r="D30" s="9">
        <f t="shared" si="0"/>
        <v>0.5</v>
      </c>
    </row>
    <row r="31" spans="1:4" x14ac:dyDescent="0.25">
      <c r="A31" s="9" t="s">
        <v>53</v>
      </c>
      <c r="B31" s="9">
        <v>-0.5</v>
      </c>
      <c r="C31" s="9">
        <v>0.5</v>
      </c>
      <c r="D31" s="9">
        <f t="shared" si="0"/>
        <v>0</v>
      </c>
    </row>
    <row r="32" spans="1:4" x14ac:dyDescent="0.25">
      <c r="A32" s="9" t="s">
        <v>54</v>
      </c>
      <c r="B32" s="9">
        <v>-0.5</v>
      </c>
      <c r="C32" s="9">
        <v>0</v>
      </c>
      <c r="D32" s="9">
        <f t="shared" si="0"/>
        <v>-0.25</v>
      </c>
    </row>
    <row r="33" spans="1:4" x14ac:dyDescent="0.25">
      <c r="A33" s="9" t="s">
        <v>55</v>
      </c>
      <c r="B33" s="9">
        <v>0</v>
      </c>
      <c r="C33" s="9">
        <v>0</v>
      </c>
      <c r="D33" s="9">
        <f t="shared" si="0"/>
        <v>0</v>
      </c>
    </row>
    <row r="34" spans="1:4" x14ac:dyDescent="0.25">
      <c r="A34" s="9" t="s">
        <v>56</v>
      </c>
      <c r="B34" s="9">
        <v>0</v>
      </c>
      <c r="C34" s="9">
        <v>0</v>
      </c>
      <c r="D34" s="9">
        <f t="shared" si="0"/>
        <v>0</v>
      </c>
    </row>
    <row r="35" spans="1:4" x14ac:dyDescent="0.25">
      <c r="A35" s="9" t="s">
        <v>57</v>
      </c>
      <c r="B35" s="9">
        <v>0</v>
      </c>
      <c r="C35" s="9">
        <v>0.5</v>
      </c>
      <c r="D35" s="9">
        <f t="shared" si="0"/>
        <v>0.25</v>
      </c>
    </row>
    <row r="36" spans="1:4" x14ac:dyDescent="0.25">
      <c r="A36" s="9" t="s">
        <v>58</v>
      </c>
      <c r="B36" s="9">
        <v>-0.5</v>
      </c>
      <c r="C36" s="9">
        <v>0.5</v>
      </c>
      <c r="D36" s="9">
        <f t="shared" si="0"/>
        <v>0</v>
      </c>
    </row>
    <row r="37" spans="1:4" x14ac:dyDescent="0.25">
      <c r="A37" s="9" t="s">
        <v>59</v>
      </c>
      <c r="B37" s="9">
        <v>-0.5</v>
      </c>
      <c r="C37" s="9">
        <v>0</v>
      </c>
      <c r="D37" s="9">
        <f t="shared" si="0"/>
        <v>-0.25</v>
      </c>
    </row>
    <row r="38" spans="1:4" x14ac:dyDescent="0.25">
      <c r="A38" s="9" t="s">
        <v>60</v>
      </c>
      <c r="B38" s="9">
        <v>0</v>
      </c>
      <c r="C38" s="9">
        <v>1</v>
      </c>
      <c r="D38" s="9">
        <f t="shared" si="0"/>
        <v>0.5</v>
      </c>
    </row>
    <row r="39" spans="1:4" x14ac:dyDescent="0.25">
      <c r="A39" s="9" t="s">
        <v>61</v>
      </c>
      <c r="B39" s="9">
        <v>-0.5</v>
      </c>
      <c r="C39" s="9">
        <v>0</v>
      </c>
      <c r="D39" s="9">
        <f t="shared" si="0"/>
        <v>-0.25</v>
      </c>
    </row>
    <row r="40" spans="1:4" x14ac:dyDescent="0.25">
      <c r="A40" s="9" t="s">
        <v>62</v>
      </c>
      <c r="B40" s="9">
        <v>-1</v>
      </c>
      <c r="C40" s="9">
        <v>-1</v>
      </c>
      <c r="D40" s="9">
        <f t="shared" si="0"/>
        <v>-1</v>
      </c>
    </row>
    <row r="41" spans="1:4" x14ac:dyDescent="0.25">
      <c r="A41" s="9" t="s">
        <v>63</v>
      </c>
      <c r="B41" s="9">
        <v>-0.5</v>
      </c>
      <c r="C41" s="9">
        <v>0</v>
      </c>
      <c r="D41" s="9">
        <f t="shared" si="0"/>
        <v>-0.25</v>
      </c>
    </row>
    <row r="42" spans="1:4" x14ac:dyDescent="0.25">
      <c r="A42" s="9" t="s">
        <v>64</v>
      </c>
      <c r="B42" s="9">
        <v>0</v>
      </c>
      <c r="C42" s="9">
        <v>0</v>
      </c>
      <c r="D42" s="9">
        <f t="shared" si="0"/>
        <v>0</v>
      </c>
    </row>
    <row r="43" spans="1:4" x14ac:dyDescent="0.25">
      <c r="A43" s="9" t="s">
        <v>65</v>
      </c>
      <c r="B43" s="9">
        <v>1.5</v>
      </c>
      <c r="C43" s="9">
        <v>1.5</v>
      </c>
      <c r="D43" s="9">
        <f t="shared" si="0"/>
        <v>1.5</v>
      </c>
    </row>
    <row r="44" spans="1:4" x14ac:dyDescent="0.25">
      <c r="A44" s="9" t="s">
        <v>66</v>
      </c>
      <c r="B44" s="9">
        <v>0</v>
      </c>
      <c r="C44" s="9">
        <v>-0.5</v>
      </c>
      <c r="D44" s="9">
        <f t="shared" si="0"/>
        <v>-0.25</v>
      </c>
    </row>
    <row r="45" spans="1:4" x14ac:dyDescent="0.25">
      <c r="A45" s="9" t="s">
        <v>67</v>
      </c>
      <c r="B45" s="9">
        <v>-0.5</v>
      </c>
      <c r="C45" s="9">
        <v>-1</v>
      </c>
      <c r="D45" s="9">
        <f t="shared" si="0"/>
        <v>-0.75</v>
      </c>
    </row>
    <row r="46" spans="1:4" x14ac:dyDescent="0.25">
      <c r="A46" s="9" t="s">
        <v>68</v>
      </c>
      <c r="B46" s="9">
        <v>0</v>
      </c>
      <c r="C46" s="9">
        <v>-1</v>
      </c>
      <c r="D46" s="9">
        <f t="shared" si="0"/>
        <v>-0.5</v>
      </c>
    </row>
    <row r="47" spans="1:4" x14ac:dyDescent="0.25">
      <c r="A47" s="9" t="s">
        <v>69</v>
      </c>
      <c r="B47" s="9">
        <v>-1.5</v>
      </c>
      <c r="C47" s="9">
        <v>0</v>
      </c>
      <c r="D47" s="9">
        <f t="shared" si="0"/>
        <v>-0.75</v>
      </c>
    </row>
    <row r="48" spans="1:4" x14ac:dyDescent="0.25">
      <c r="A48" s="9" t="s">
        <v>70</v>
      </c>
      <c r="B48" s="9">
        <v>0</v>
      </c>
      <c r="C48" s="9">
        <v>0.5</v>
      </c>
      <c r="D48" s="9">
        <f t="shared" si="0"/>
        <v>0.25</v>
      </c>
    </row>
    <row r="49" spans="1:4" x14ac:dyDescent="0.25">
      <c r="A49" s="9" t="s">
        <v>71</v>
      </c>
      <c r="B49" s="9">
        <v>-0.5</v>
      </c>
      <c r="C49" s="9">
        <v>0.5</v>
      </c>
      <c r="D49" s="9">
        <f t="shared" si="0"/>
        <v>0</v>
      </c>
    </row>
    <row r="50" spans="1:4" x14ac:dyDescent="0.25">
      <c r="A50" s="9" t="s">
        <v>72</v>
      </c>
      <c r="B50" s="9">
        <v>-0.5</v>
      </c>
      <c r="C50" s="9">
        <v>-1</v>
      </c>
      <c r="D50" s="9">
        <f t="shared" si="0"/>
        <v>-0.75</v>
      </c>
    </row>
    <row r="51" spans="1:4" x14ac:dyDescent="0.25">
      <c r="A51" s="9" t="s">
        <v>73</v>
      </c>
      <c r="B51" s="9">
        <v>-1.5</v>
      </c>
      <c r="C51" s="9">
        <v>0.5</v>
      </c>
      <c r="D51" s="9">
        <f t="shared" si="0"/>
        <v>-0.5</v>
      </c>
    </row>
    <row r="52" spans="1:4" x14ac:dyDescent="0.25">
      <c r="A52" s="9" t="s">
        <v>74</v>
      </c>
      <c r="B52" s="9">
        <v>-1</v>
      </c>
      <c r="C52" s="9">
        <v>-0.5</v>
      </c>
      <c r="D52" s="9">
        <f t="shared" si="0"/>
        <v>-0.75</v>
      </c>
    </row>
    <row r="53" spans="1:4" x14ac:dyDescent="0.25">
      <c r="A53" s="9" t="s">
        <v>75</v>
      </c>
      <c r="B53" s="9">
        <v>-0.5</v>
      </c>
      <c r="C53" s="9">
        <v>0</v>
      </c>
      <c r="D53" s="9">
        <f t="shared" si="0"/>
        <v>-0.25</v>
      </c>
    </row>
    <row r="54" spans="1:4" x14ac:dyDescent="0.25">
      <c r="A54" s="9" t="s">
        <v>76</v>
      </c>
      <c r="B54" s="9">
        <v>0</v>
      </c>
      <c r="C54" s="9">
        <v>1</v>
      </c>
      <c r="D54" s="9">
        <f t="shared" si="0"/>
        <v>0.5</v>
      </c>
    </row>
    <row r="55" spans="1:4" x14ac:dyDescent="0.25">
      <c r="A55" s="9" t="s">
        <v>77</v>
      </c>
      <c r="B55" s="9">
        <v>0.5</v>
      </c>
      <c r="C55" s="9">
        <v>0</v>
      </c>
      <c r="D55" s="9">
        <f t="shared" si="0"/>
        <v>0.25</v>
      </c>
    </row>
    <row r="56" spans="1:4" x14ac:dyDescent="0.25">
      <c r="A56" s="9" t="s">
        <v>78</v>
      </c>
      <c r="B56" s="9">
        <v>0</v>
      </c>
      <c r="C56" s="9">
        <v>-0.5</v>
      </c>
      <c r="D56" s="9">
        <f t="shared" si="0"/>
        <v>-0.25</v>
      </c>
    </row>
    <row r="57" spans="1:4" x14ac:dyDescent="0.25">
      <c r="A57" s="9" t="s">
        <v>79</v>
      </c>
      <c r="B57" s="9">
        <v>0.5</v>
      </c>
      <c r="C57" s="9">
        <v>0.5</v>
      </c>
      <c r="D57" s="9">
        <f t="shared" si="0"/>
        <v>0.5</v>
      </c>
    </row>
    <row r="58" spans="1:4" x14ac:dyDescent="0.25">
      <c r="A58" s="9" t="s">
        <v>80</v>
      </c>
      <c r="B58" s="9">
        <v>0.5</v>
      </c>
      <c r="C58" s="9">
        <v>-0.5</v>
      </c>
      <c r="D58" s="9">
        <f t="shared" si="0"/>
        <v>0</v>
      </c>
    </row>
    <row r="59" spans="1:4" x14ac:dyDescent="0.25">
      <c r="A59" s="9" t="s">
        <v>81</v>
      </c>
      <c r="B59" s="9">
        <v>0</v>
      </c>
      <c r="C59" s="9">
        <v>0.5</v>
      </c>
      <c r="D59" s="9">
        <f t="shared" si="0"/>
        <v>0.25</v>
      </c>
    </row>
    <row r="60" spans="1:4" x14ac:dyDescent="0.25">
      <c r="A60" s="9" t="s">
        <v>82</v>
      </c>
      <c r="B60" s="9">
        <v>1</v>
      </c>
      <c r="C60" s="9">
        <v>0.5</v>
      </c>
      <c r="D60" s="9">
        <f t="shared" ref="D60:D74" si="1">AVERAGE(B60:C60)</f>
        <v>0.75</v>
      </c>
    </row>
    <row r="61" spans="1:4" x14ac:dyDescent="0.25">
      <c r="A61" s="9" t="s">
        <v>83</v>
      </c>
      <c r="B61" s="9">
        <v>-0.5</v>
      </c>
      <c r="C61" s="9">
        <v>0</v>
      </c>
      <c r="D61" s="9">
        <f t="shared" si="1"/>
        <v>-0.25</v>
      </c>
    </row>
    <row r="62" spans="1:4" x14ac:dyDescent="0.25">
      <c r="A62" s="9" t="s">
        <v>84</v>
      </c>
      <c r="B62" s="9">
        <v>0.5</v>
      </c>
      <c r="C62" s="9">
        <v>0.5</v>
      </c>
      <c r="D62" s="9">
        <f t="shared" si="1"/>
        <v>0.5</v>
      </c>
    </row>
    <row r="63" spans="1:4" x14ac:dyDescent="0.25">
      <c r="A63" s="9" t="s">
        <v>85</v>
      </c>
      <c r="B63" s="9">
        <v>0</v>
      </c>
      <c r="C63" s="9">
        <v>0</v>
      </c>
      <c r="D63" s="9">
        <f t="shared" si="1"/>
        <v>0</v>
      </c>
    </row>
    <row r="64" spans="1:4" x14ac:dyDescent="0.25">
      <c r="A64" s="9" t="s">
        <v>86</v>
      </c>
      <c r="B64" s="9">
        <v>0</v>
      </c>
      <c r="C64" s="9">
        <v>0.5</v>
      </c>
      <c r="D64" s="9">
        <f t="shared" si="1"/>
        <v>0.25</v>
      </c>
    </row>
    <row r="65" spans="1:5" x14ac:dyDescent="0.25">
      <c r="A65" s="9" t="s">
        <v>87</v>
      </c>
      <c r="B65" s="9">
        <v>0</v>
      </c>
      <c r="C65" s="9">
        <v>-0.5</v>
      </c>
      <c r="D65" s="9">
        <f t="shared" si="1"/>
        <v>-0.25</v>
      </c>
    </row>
    <row r="66" spans="1:5" x14ac:dyDescent="0.25">
      <c r="A66" s="9" t="s">
        <v>88</v>
      </c>
      <c r="B66" s="9">
        <v>2</v>
      </c>
      <c r="C66" s="9">
        <v>2.5</v>
      </c>
      <c r="D66" s="9">
        <f t="shared" si="1"/>
        <v>2.25</v>
      </c>
    </row>
    <row r="67" spans="1:5" x14ac:dyDescent="0.25">
      <c r="A67" s="9" t="s">
        <v>89</v>
      </c>
      <c r="B67" s="9">
        <v>0</v>
      </c>
      <c r="C67" s="9">
        <v>-0.5</v>
      </c>
      <c r="D67" s="9">
        <f t="shared" si="1"/>
        <v>-0.25</v>
      </c>
    </row>
    <row r="68" spans="1:5" x14ac:dyDescent="0.25">
      <c r="A68" s="9" t="s">
        <v>90</v>
      </c>
      <c r="B68" s="9">
        <v>0.5</v>
      </c>
      <c r="C68" s="9">
        <v>0</v>
      </c>
      <c r="D68" s="9">
        <f t="shared" si="1"/>
        <v>0.25</v>
      </c>
    </row>
    <row r="69" spans="1:5" x14ac:dyDescent="0.25">
      <c r="A69" s="9" t="s">
        <v>91</v>
      </c>
      <c r="B69" s="9">
        <v>0</v>
      </c>
      <c r="C69" s="9">
        <v>-1</v>
      </c>
      <c r="D69" s="9">
        <f t="shared" si="1"/>
        <v>-0.5</v>
      </c>
    </row>
    <row r="70" spans="1:5" x14ac:dyDescent="0.25">
      <c r="A70" s="9" t="s">
        <v>92</v>
      </c>
      <c r="B70" s="9">
        <v>-0.5</v>
      </c>
      <c r="C70" s="9">
        <v>0</v>
      </c>
      <c r="D70" s="9">
        <f t="shared" si="1"/>
        <v>-0.25</v>
      </c>
    </row>
    <row r="71" spans="1:5" x14ac:dyDescent="0.25">
      <c r="A71" s="9" t="s">
        <v>93</v>
      </c>
      <c r="B71" s="9">
        <v>0</v>
      </c>
      <c r="C71" s="9">
        <v>0.5</v>
      </c>
      <c r="D71" s="9">
        <f t="shared" si="1"/>
        <v>0.25</v>
      </c>
    </row>
    <row r="72" spans="1:5" x14ac:dyDescent="0.25">
      <c r="A72" s="9" t="s">
        <v>94</v>
      </c>
      <c r="B72" s="9">
        <v>-1</v>
      </c>
      <c r="C72" s="9">
        <v>0.5</v>
      </c>
      <c r="D72" s="9">
        <f t="shared" si="1"/>
        <v>-0.25</v>
      </c>
    </row>
    <row r="73" spans="1:5" x14ac:dyDescent="0.25">
      <c r="A73" s="9" t="s">
        <v>95</v>
      </c>
      <c r="B73" s="9">
        <v>0</v>
      </c>
      <c r="C73" s="9">
        <v>0</v>
      </c>
      <c r="D73" s="9">
        <f t="shared" si="1"/>
        <v>0</v>
      </c>
    </row>
    <row r="74" spans="1:5" x14ac:dyDescent="0.25">
      <c r="A74" s="9" t="s">
        <v>96</v>
      </c>
      <c r="B74" s="9">
        <v>0</v>
      </c>
      <c r="C74" s="9">
        <v>0.5</v>
      </c>
      <c r="D74" s="9">
        <f t="shared" si="1"/>
        <v>0.25</v>
      </c>
    </row>
    <row r="77" spans="1:5" x14ac:dyDescent="0.25">
      <c r="D77" s="5"/>
      <c r="E77" s="10"/>
    </row>
    <row r="78" spans="1:5" x14ac:dyDescent="0.25">
      <c r="D78" s="6"/>
      <c r="E78" s="10"/>
    </row>
    <row r="79" spans="1:5" x14ac:dyDescent="0.25">
      <c r="D79" s="6"/>
      <c r="E79" s="10"/>
    </row>
    <row r="80" spans="1:5" x14ac:dyDescent="0.25">
      <c r="D80" s="6"/>
      <c r="E80" s="10"/>
    </row>
    <row r="81" spans="4:5" x14ac:dyDescent="0.25">
      <c r="D81" s="6"/>
      <c r="E81" s="10"/>
    </row>
    <row r="82" spans="4:5" x14ac:dyDescent="0.25">
      <c r="D82" s="6"/>
      <c r="E82" s="10"/>
    </row>
    <row r="83" spans="4:5" x14ac:dyDescent="0.25">
      <c r="D83" s="6"/>
      <c r="E83" s="10"/>
    </row>
    <row r="84" spans="4:5" x14ac:dyDescent="0.25">
      <c r="D84" s="6"/>
      <c r="E84" s="10"/>
    </row>
    <row r="85" spans="4:5" x14ac:dyDescent="0.25">
      <c r="D85" s="6"/>
      <c r="E85" s="10"/>
    </row>
    <row r="86" spans="4:5" x14ac:dyDescent="0.25">
      <c r="D86" s="6"/>
      <c r="E86" s="10"/>
    </row>
    <row r="87" spans="4:5" x14ac:dyDescent="0.25">
      <c r="D87" s="6"/>
      <c r="E87" s="10"/>
    </row>
    <row r="88" spans="4:5" x14ac:dyDescent="0.25">
      <c r="D88" s="6"/>
      <c r="E88" s="10"/>
    </row>
    <row r="89" spans="4:5" x14ac:dyDescent="0.25">
      <c r="D89" s="6"/>
      <c r="E89" s="10"/>
    </row>
    <row r="90" spans="4:5" x14ac:dyDescent="0.25">
      <c r="D90" s="6"/>
      <c r="E90" s="10"/>
    </row>
    <row r="91" spans="4:5" x14ac:dyDescent="0.25">
      <c r="D91" s="6"/>
      <c r="E91" s="10"/>
    </row>
    <row r="92" spans="4:5" x14ac:dyDescent="0.25">
      <c r="D92" s="6"/>
      <c r="E92" s="10"/>
    </row>
    <row r="93" spans="4:5" x14ac:dyDescent="0.25">
      <c r="D93" s="6"/>
      <c r="E93" s="10"/>
    </row>
    <row r="94" spans="4:5" x14ac:dyDescent="0.25">
      <c r="D94" s="6"/>
      <c r="E94" s="10"/>
    </row>
    <row r="95" spans="4:5" x14ac:dyDescent="0.25">
      <c r="D95" s="5"/>
      <c r="E95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workbookViewId="0"/>
  </sheetViews>
  <sheetFormatPr defaultRowHeight="15" x14ac:dyDescent="0.25"/>
  <sheetData>
    <row r="1" spans="1:5" x14ac:dyDescent="0.25">
      <c r="A1" s="7" t="s">
        <v>97</v>
      </c>
      <c r="B1" s="7" t="s">
        <v>103</v>
      </c>
      <c r="C1" s="7" t="s">
        <v>104</v>
      </c>
      <c r="D1" s="7" t="s">
        <v>98</v>
      </c>
      <c r="E1" s="7" t="s">
        <v>99</v>
      </c>
    </row>
    <row r="2" spans="1:5" x14ac:dyDescent="0.25">
      <c r="A2" t="s">
        <v>17</v>
      </c>
      <c r="B2">
        <v>8.77</v>
      </c>
      <c r="C2">
        <v>7.81</v>
      </c>
      <c r="D2">
        <v>8.2899999999999991</v>
      </c>
      <c r="E2">
        <v>0.68</v>
      </c>
    </row>
    <row r="3" spans="1:5" x14ac:dyDescent="0.25">
      <c r="A3" t="s">
        <v>19</v>
      </c>
      <c r="B3">
        <v>17.38</v>
      </c>
      <c r="C3">
        <v>10.95</v>
      </c>
      <c r="D3">
        <v>14.16</v>
      </c>
      <c r="E3">
        <v>4.54</v>
      </c>
    </row>
    <row r="4" spans="1:5" x14ac:dyDescent="0.25">
      <c r="A4" t="s">
        <v>21</v>
      </c>
      <c r="B4">
        <v>45.39</v>
      </c>
      <c r="C4">
        <v>32.479999999999997</v>
      </c>
      <c r="D4">
        <v>38.93</v>
      </c>
      <c r="E4">
        <v>9.1300000000000008</v>
      </c>
    </row>
    <row r="5" spans="1:5" x14ac:dyDescent="0.25">
      <c r="A5" t="s">
        <v>23</v>
      </c>
      <c r="B5">
        <v>53.22</v>
      </c>
      <c r="C5">
        <v>45.77</v>
      </c>
      <c r="D5">
        <v>49.49</v>
      </c>
      <c r="E5">
        <v>5.27</v>
      </c>
    </row>
    <row r="6" spans="1:5" x14ac:dyDescent="0.25">
      <c r="A6" t="s">
        <v>16</v>
      </c>
      <c r="B6">
        <v>18.54</v>
      </c>
      <c r="C6">
        <v>17.23</v>
      </c>
      <c r="D6">
        <v>17.89</v>
      </c>
      <c r="E6">
        <v>0.93</v>
      </c>
    </row>
    <row r="7" spans="1:5" x14ac:dyDescent="0.25">
      <c r="A7" s="4" t="s">
        <v>20</v>
      </c>
      <c r="B7">
        <v>53.88</v>
      </c>
      <c r="C7">
        <v>40.24</v>
      </c>
      <c r="D7">
        <v>47.06</v>
      </c>
      <c r="E7">
        <v>9.64</v>
      </c>
    </row>
    <row r="8" spans="1:5" x14ac:dyDescent="0.25">
      <c r="A8" t="s">
        <v>18</v>
      </c>
      <c r="B8">
        <v>43.9</v>
      </c>
      <c r="C8">
        <v>26.26</v>
      </c>
      <c r="D8">
        <v>35.08</v>
      </c>
      <c r="E8">
        <v>12.47</v>
      </c>
    </row>
    <row r="9" spans="1:5" x14ac:dyDescent="0.25">
      <c r="A9" t="s">
        <v>22</v>
      </c>
      <c r="B9">
        <v>32.46</v>
      </c>
      <c r="C9">
        <v>26.73</v>
      </c>
      <c r="D9">
        <v>29.6</v>
      </c>
      <c r="E9">
        <v>4.05</v>
      </c>
    </row>
    <row r="10" spans="1:5" x14ac:dyDescent="0.25">
      <c r="A10" t="s">
        <v>13</v>
      </c>
      <c r="B10">
        <v>12.26</v>
      </c>
      <c r="C10">
        <v>12.61</v>
      </c>
      <c r="D10">
        <v>12.44</v>
      </c>
      <c r="E10">
        <v>0.25</v>
      </c>
    </row>
    <row r="11" spans="1:5" x14ac:dyDescent="0.25">
      <c r="A11" t="s">
        <v>14</v>
      </c>
      <c r="B11">
        <v>8.1199999999999992</v>
      </c>
      <c r="C11">
        <v>13.8</v>
      </c>
      <c r="D11">
        <v>10.96</v>
      </c>
      <c r="E11">
        <v>4.01</v>
      </c>
    </row>
    <row r="12" spans="1:5" x14ac:dyDescent="0.25">
      <c r="A12" t="s">
        <v>15</v>
      </c>
      <c r="B12">
        <v>11.87</v>
      </c>
      <c r="C12">
        <v>15.79</v>
      </c>
      <c r="D12">
        <v>13.83</v>
      </c>
      <c r="E12">
        <v>2.77</v>
      </c>
    </row>
    <row r="13" spans="1:5" x14ac:dyDescent="0.25">
      <c r="A13" t="s">
        <v>12</v>
      </c>
      <c r="B13">
        <v>11.12</v>
      </c>
      <c r="C13">
        <v>11.64</v>
      </c>
      <c r="D13">
        <v>11.38</v>
      </c>
      <c r="E13">
        <v>0.37</v>
      </c>
    </row>
    <row r="14" spans="1:5" x14ac:dyDescent="0.25">
      <c r="A14" t="s">
        <v>100</v>
      </c>
      <c r="B14">
        <v>65.294565840000004</v>
      </c>
      <c r="C14">
        <v>49.76</v>
      </c>
      <c r="D14">
        <v>57.52</v>
      </c>
      <c r="E14">
        <v>10.99</v>
      </c>
    </row>
    <row r="26" spans="3:16" x14ac:dyDescent="0.25">
      <c r="C26" s="9"/>
      <c r="D26" s="3"/>
      <c r="G26" s="3"/>
      <c r="H26" s="3"/>
      <c r="P26" s="2"/>
    </row>
    <row r="27" spans="3:16" x14ac:dyDescent="0.25">
      <c r="C27" s="9"/>
      <c r="D27" s="3"/>
      <c r="G27" s="3"/>
      <c r="H27" s="3"/>
    </row>
    <row r="28" spans="3:16" x14ac:dyDescent="0.25">
      <c r="C28" s="9"/>
      <c r="D28" s="3"/>
      <c r="G28" s="3"/>
      <c r="H28" s="3"/>
      <c r="P28" s="2"/>
    </row>
    <row r="29" spans="3:16" x14ac:dyDescent="0.25">
      <c r="C29" s="9"/>
      <c r="D29" s="3"/>
      <c r="G29" s="3"/>
      <c r="H29" s="3"/>
      <c r="P29" s="2"/>
    </row>
    <row r="30" spans="3:16" x14ac:dyDescent="0.25">
      <c r="C30" s="9"/>
      <c r="D30" s="3"/>
      <c r="G30" s="3"/>
      <c r="H30" s="3"/>
      <c r="P30" s="2"/>
    </row>
    <row r="31" spans="3:16" x14ac:dyDescent="0.25">
      <c r="C31" s="9"/>
      <c r="D31" s="3"/>
      <c r="G31" s="3"/>
      <c r="H31" s="3"/>
    </row>
    <row r="32" spans="3:16" x14ac:dyDescent="0.25">
      <c r="C32" s="9"/>
      <c r="D32" s="3"/>
      <c r="G32" s="3"/>
      <c r="H32" s="3"/>
    </row>
    <row r="33" spans="3:8" x14ac:dyDescent="0.25">
      <c r="C33" s="9"/>
      <c r="D33" s="3"/>
      <c r="G33" s="3"/>
      <c r="H33" s="3"/>
    </row>
    <row r="34" spans="3:8" x14ac:dyDescent="0.25">
      <c r="C34" s="9"/>
      <c r="D34" s="3"/>
    </row>
    <row r="35" spans="3:8" x14ac:dyDescent="0.25">
      <c r="C35" s="9"/>
      <c r="D35" s="3"/>
    </row>
    <row r="36" spans="3:8" x14ac:dyDescent="0.25">
      <c r="C36" s="9"/>
      <c r="D36" s="3"/>
    </row>
    <row r="37" spans="3:8" x14ac:dyDescent="0.25">
      <c r="C37" s="9"/>
      <c r="D37" s="3"/>
    </row>
    <row r="38" spans="3:8" x14ac:dyDescent="0.25">
      <c r="C38" s="9"/>
    </row>
    <row r="39" spans="3:8" x14ac:dyDescent="0.25">
      <c r="C39" s="9"/>
    </row>
    <row r="40" spans="3:8" x14ac:dyDescent="0.25">
      <c r="C40" s="9"/>
    </row>
    <row r="41" spans="3:8" x14ac:dyDescent="0.25">
      <c r="C41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zoomScaleNormal="100" workbookViewId="0"/>
  </sheetViews>
  <sheetFormatPr defaultRowHeight="15" x14ac:dyDescent="0.25"/>
  <cols>
    <col min="1" max="1" width="13.85546875" customWidth="1"/>
  </cols>
  <sheetData>
    <row r="1" spans="1:8" x14ac:dyDescent="0.25">
      <c r="A1" s="7" t="s">
        <v>106</v>
      </c>
    </row>
    <row r="2" spans="1:8" x14ac:dyDescent="0.25">
      <c r="A2" s="7" t="s">
        <v>105</v>
      </c>
      <c r="B2" s="7" t="s">
        <v>1</v>
      </c>
      <c r="C2" s="7" t="s">
        <v>0</v>
      </c>
      <c r="D2" s="9"/>
      <c r="E2" s="11"/>
      <c r="F2" s="11"/>
      <c r="G2" s="9"/>
      <c r="H2" s="9"/>
    </row>
    <row r="3" spans="1:8" x14ac:dyDescent="0.25">
      <c r="A3">
        <v>0</v>
      </c>
      <c r="B3">
        <v>100</v>
      </c>
      <c r="C3">
        <v>100</v>
      </c>
      <c r="D3" s="9"/>
      <c r="E3" s="11"/>
      <c r="F3" s="9"/>
      <c r="G3" s="9"/>
      <c r="H3" s="9"/>
    </row>
    <row r="4" spans="1:8" x14ac:dyDescent="0.25">
      <c r="A4">
        <v>0.30099999999999999</v>
      </c>
      <c r="B4" s="2">
        <v>97.821100000000001</v>
      </c>
      <c r="C4" s="2">
        <v>74.253389999999996</v>
      </c>
      <c r="D4" s="9"/>
      <c r="E4" s="11"/>
      <c r="F4" s="9"/>
      <c r="G4" s="9"/>
      <c r="H4" s="9"/>
    </row>
    <row r="5" spans="1:8" x14ac:dyDescent="0.25">
      <c r="A5">
        <v>0.69899999999999995</v>
      </c>
      <c r="B5" s="2">
        <v>96.674310000000006</v>
      </c>
      <c r="C5" s="2">
        <v>35.746609999999997</v>
      </c>
      <c r="D5" s="9"/>
      <c r="E5" s="11"/>
      <c r="F5" s="9"/>
      <c r="G5" s="9"/>
      <c r="H5" s="9"/>
    </row>
    <row r="6" spans="1:8" x14ac:dyDescent="0.25">
      <c r="A6">
        <v>1</v>
      </c>
      <c r="B6" s="2">
        <v>63.302750000000003</v>
      </c>
      <c r="C6" s="2">
        <v>29.969830000000002</v>
      </c>
      <c r="D6" s="9"/>
      <c r="E6" s="11"/>
      <c r="F6" s="9"/>
      <c r="G6" s="9"/>
      <c r="H6" s="9"/>
    </row>
    <row r="7" spans="1:8" x14ac:dyDescent="0.25">
      <c r="A7">
        <v>1.3009999999999999</v>
      </c>
      <c r="B7" s="2">
        <v>48.853209999999997</v>
      </c>
      <c r="C7" s="2">
        <v>15.51885</v>
      </c>
      <c r="D7" s="9"/>
      <c r="E7" s="11"/>
      <c r="F7" s="9"/>
      <c r="G7" s="9"/>
      <c r="H7" s="9"/>
    </row>
    <row r="8" spans="1:8" x14ac:dyDescent="0.25">
      <c r="A8">
        <v>1.6990000000000001</v>
      </c>
      <c r="B8" s="2">
        <v>10.02294</v>
      </c>
      <c r="C8" s="2">
        <v>10.66968</v>
      </c>
      <c r="D8" s="9"/>
      <c r="E8" s="11"/>
      <c r="F8" s="9"/>
      <c r="G8" s="9"/>
      <c r="H8" s="9"/>
    </row>
    <row r="9" spans="1:8" x14ac:dyDescent="0.25">
      <c r="A9">
        <v>2</v>
      </c>
      <c r="B9" s="2">
        <v>8.7110099999999999</v>
      </c>
      <c r="C9" s="2">
        <v>9.38462</v>
      </c>
      <c r="D9" s="9"/>
      <c r="E9" s="9"/>
      <c r="F9" s="9"/>
      <c r="G9" s="9"/>
      <c r="H9" s="9"/>
    </row>
    <row r="10" spans="1:8" x14ac:dyDescent="0.25">
      <c r="D10" s="9"/>
      <c r="E10" s="9"/>
      <c r="F10" s="9"/>
      <c r="G10" s="9"/>
      <c r="H10" s="9"/>
    </row>
    <row r="11" spans="1:8" x14ac:dyDescent="0.25">
      <c r="A11" s="7" t="s">
        <v>107</v>
      </c>
      <c r="D11" s="9"/>
      <c r="E11" s="9"/>
      <c r="F11" s="11"/>
      <c r="G11" s="9"/>
      <c r="H11" s="9"/>
    </row>
    <row r="12" spans="1:8" x14ac:dyDescent="0.25">
      <c r="A12" s="7" t="s">
        <v>105</v>
      </c>
      <c r="B12" s="7" t="s">
        <v>23</v>
      </c>
      <c r="C12" s="12" t="s">
        <v>20</v>
      </c>
      <c r="F12" s="9"/>
      <c r="G12" s="9"/>
      <c r="H12" s="9"/>
    </row>
    <row r="13" spans="1:8" x14ac:dyDescent="0.25">
      <c r="A13">
        <v>0</v>
      </c>
      <c r="B13">
        <v>100</v>
      </c>
      <c r="C13">
        <v>100</v>
      </c>
      <c r="F13" s="9"/>
      <c r="G13" s="9"/>
      <c r="H13" s="9"/>
    </row>
    <row r="14" spans="1:8" x14ac:dyDescent="0.25">
      <c r="A14">
        <v>1.3964000000000001</v>
      </c>
      <c r="B14" s="2">
        <v>84.054069999999996</v>
      </c>
      <c r="C14" s="2">
        <v>92.918620000000004</v>
      </c>
      <c r="F14" s="9"/>
      <c r="G14" s="9"/>
      <c r="H14" s="9"/>
    </row>
    <row r="15" spans="1:8" x14ac:dyDescent="0.25">
      <c r="A15">
        <v>1.6997</v>
      </c>
      <c r="B15" s="2">
        <v>75.845669999999998</v>
      </c>
      <c r="C15" s="2">
        <v>78.802210000000002</v>
      </c>
      <c r="F15" s="9"/>
      <c r="G15" s="9"/>
      <c r="H15" s="9"/>
    </row>
    <row r="16" spans="1:8" x14ac:dyDescent="0.25">
      <c r="A16">
        <v>2</v>
      </c>
      <c r="B16" s="2">
        <v>64.266620000000003</v>
      </c>
      <c r="C16" s="2">
        <v>73.853620000000006</v>
      </c>
    </row>
    <row r="17" spans="1:5" x14ac:dyDescent="0.25">
      <c r="A17">
        <v>2.3963999999999999</v>
      </c>
      <c r="B17" s="2">
        <v>43.30585</v>
      </c>
      <c r="C17" s="2">
        <v>49.562010000000001</v>
      </c>
    </row>
    <row r="18" spans="1:5" x14ac:dyDescent="0.25">
      <c r="A18">
        <v>2.6997</v>
      </c>
      <c r="B18" s="2">
        <v>31.433679999999999</v>
      </c>
      <c r="C18" s="2">
        <v>39.4</v>
      </c>
    </row>
    <row r="19" spans="1:5" x14ac:dyDescent="0.25">
      <c r="A19">
        <v>3</v>
      </c>
      <c r="B19" s="2">
        <v>23.239139999999999</v>
      </c>
      <c r="C19" s="2">
        <v>27.662520000000001</v>
      </c>
    </row>
    <row r="22" spans="1:5" x14ac:dyDescent="0.25">
      <c r="A22" s="7" t="s">
        <v>2</v>
      </c>
      <c r="B22" s="7" t="s">
        <v>1</v>
      </c>
      <c r="C22" s="7" t="s">
        <v>0</v>
      </c>
    </row>
    <row r="23" spans="1:5" x14ac:dyDescent="0.25">
      <c r="A23">
        <v>0</v>
      </c>
      <c r="B23" s="3">
        <v>72.8</v>
      </c>
      <c r="C23" s="2">
        <v>100</v>
      </c>
    </row>
    <row r="24" spans="1:5" x14ac:dyDescent="0.25">
      <c r="A24">
        <v>1</v>
      </c>
      <c r="B24" s="3"/>
      <c r="C24" s="2">
        <v>101.30597014925374</v>
      </c>
    </row>
    <row r="25" spans="1:5" x14ac:dyDescent="0.25">
      <c r="A25">
        <v>2</v>
      </c>
      <c r="B25" s="3">
        <v>73.900000000000006</v>
      </c>
      <c r="C25" s="2">
        <v>87.686567164179095</v>
      </c>
    </row>
    <row r="26" spans="1:5" x14ac:dyDescent="0.25">
      <c r="A26">
        <v>4</v>
      </c>
      <c r="B26">
        <v>72.900000000000006</v>
      </c>
      <c r="C26" s="2">
        <v>34.14179104477612</v>
      </c>
    </row>
    <row r="27" spans="1:5" x14ac:dyDescent="0.25">
      <c r="A27">
        <v>6</v>
      </c>
      <c r="B27">
        <v>40.700000000000003</v>
      </c>
      <c r="C27" s="2">
        <v>22.388059701492537</v>
      </c>
    </row>
    <row r="29" spans="1:5" x14ac:dyDescent="0.25">
      <c r="E29" s="1"/>
    </row>
    <row r="37" spans="12:16" x14ac:dyDescent="0.25">
      <c r="M37" t="s">
        <v>3</v>
      </c>
      <c r="O37" t="s">
        <v>9</v>
      </c>
    </row>
    <row r="39" spans="12:16" x14ac:dyDescent="0.25">
      <c r="L39" t="s">
        <v>4</v>
      </c>
      <c r="M39">
        <v>15</v>
      </c>
      <c r="N39" t="s">
        <v>8</v>
      </c>
      <c r="O39">
        <v>20</v>
      </c>
    </row>
    <row r="40" spans="12:16" x14ac:dyDescent="0.25">
      <c r="L40" t="s">
        <v>6</v>
      </c>
      <c r="M40">
        <v>5</v>
      </c>
      <c r="N40" t="s">
        <v>7</v>
      </c>
      <c r="O40">
        <v>50</v>
      </c>
      <c r="P40" t="s">
        <v>7</v>
      </c>
    </row>
    <row r="41" spans="12:16" x14ac:dyDescent="0.25">
      <c r="L41" t="s">
        <v>5</v>
      </c>
      <c r="M41">
        <v>80</v>
      </c>
      <c r="O41">
        <v>80</v>
      </c>
    </row>
    <row r="42" spans="12:16" x14ac:dyDescent="0.25">
      <c r="M42">
        <f>M39*M40*M41*25200/1000000/1000000*1000</f>
        <v>0.1512</v>
      </c>
      <c r="N42" t="s">
        <v>11</v>
      </c>
      <c r="O42">
        <f>O39*O40*O41*25200/1000000/1000000*1000</f>
        <v>2.016</v>
      </c>
      <c r="P42" t="s">
        <v>11</v>
      </c>
    </row>
    <row r="44" spans="12:16" x14ac:dyDescent="0.25">
      <c r="L44" t="s">
        <v>10</v>
      </c>
      <c r="M44">
        <v>500</v>
      </c>
      <c r="N44" t="s">
        <v>8</v>
      </c>
      <c r="O44">
        <v>500</v>
      </c>
      <c r="P44" t="s">
        <v>8</v>
      </c>
    </row>
    <row r="45" spans="12:16" x14ac:dyDescent="0.25">
      <c r="L45" t="s">
        <v>6</v>
      </c>
      <c r="M45">
        <v>5</v>
      </c>
      <c r="O45">
        <v>50</v>
      </c>
      <c r="P45" t="s">
        <v>7</v>
      </c>
    </row>
    <row r="46" spans="12:16" x14ac:dyDescent="0.25">
      <c r="L46" t="s">
        <v>5</v>
      </c>
      <c r="M46">
        <v>80</v>
      </c>
      <c r="O46">
        <v>80</v>
      </c>
    </row>
    <row r="47" spans="12:16" x14ac:dyDescent="0.25">
      <c r="M47">
        <f>M44*M45*M46*180/1000000/1000000*1000</f>
        <v>3.6000000000000004E-2</v>
      </c>
      <c r="O47">
        <f>O44*O45*O46*180/1000000/1000000*1000</f>
        <v>0.36000000000000004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TS</vt:lpstr>
      <vt:lpstr>SPR</vt:lpstr>
      <vt:lpstr>nMS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dshc2</dc:creator>
  <cp:lastModifiedBy>dshc2</cp:lastModifiedBy>
  <cp:lastPrinted>2016-11-02T18:12:41Z</cp:lastPrinted>
  <dcterms:created xsi:type="dcterms:W3CDTF">2016-11-02T11:04:42Z</dcterms:created>
  <dcterms:modified xsi:type="dcterms:W3CDTF">2017-08-23T14:35:43Z</dcterms:modified>
</cp:coreProperties>
</file>